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gabri\Downloads\"/>
    </mc:Choice>
  </mc:AlternateContent>
  <xr:revisionPtr revIDLastSave="0" documentId="13_ncr:1_{A850AF69-93F8-447C-BB78-58CF505DD738}" xr6:coauthVersionLast="45" xr6:coauthVersionMax="45" xr10:uidLastSave="{00000000-0000-0000-0000-000000000000}"/>
  <bookViews>
    <workbookView xWindow="-110" yWindow="-110" windowWidth="18490" windowHeight="11020" xr2:uid="{00000000-000D-0000-FFFF-FFFF00000000}"/>
  </bookViews>
  <sheets>
    <sheet name="Data" sheetId="1" r:id="rId1"/>
    <sheet name="State" sheetId="3" r:id="rId2"/>
    <sheet name="Sub-Category" sheetId="5" r:id="rId3"/>
    <sheet name="By Date" sheetId="7" r:id="rId4"/>
    <sheet name="Analysis" sheetId="8" r:id="rId5"/>
  </sheets>
  <definedNames>
    <definedName name="backers_count">Data!$L:$L</definedName>
    <definedName name="goal">Data!$D:$D</definedName>
    <definedName name="pledged">Data!$E:$E</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P3707" i="1" l="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706" i="1"/>
  <c r="P509" i="1"/>
  <c r="P1492" i="1"/>
  <c r="P1594" i="1"/>
  <c r="P789" i="1"/>
  <c r="P1196" i="1"/>
  <c r="P1397" i="1"/>
  <c r="P1893" i="1"/>
  <c r="P2085" i="1"/>
  <c r="P724" i="1"/>
  <c r="P1997" i="1"/>
  <c r="P829" i="1"/>
  <c r="P367" i="1"/>
  <c r="P386" i="1"/>
  <c r="P1932" i="1"/>
  <c r="P1387" i="1"/>
  <c r="P2055" i="1"/>
  <c r="P1976" i="1"/>
  <c r="P1403" i="1"/>
  <c r="P486" i="1"/>
  <c r="P2056" i="1"/>
  <c r="P1228" i="1"/>
  <c r="P926" i="1"/>
  <c r="P896" i="1"/>
  <c r="P1243" i="1"/>
  <c r="P593" i="1"/>
  <c r="P414" i="1"/>
  <c r="P1108" i="1"/>
  <c r="P2028" i="1"/>
  <c r="P782" i="1"/>
  <c r="P1878" i="1"/>
  <c r="P2099" i="1"/>
  <c r="P2052" i="1"/>
  <c r="P1774" i="1"/>
  <c r="P634" i="1"/>
  <c r="P360" i="1"/>
  <c r="P511" i="1"/>
  <c r="P293" i="1"/>
  <c r="P1183" i="1"/>
  <c r="P628" i="1"/>
  <c r="P1866" i="1"/>
  <c r="P2100" i="1"/>
  <c r="P512" i="1"/>
  <c r="P127" i="1"/>
  <c r="P2101" i="1"/>
  <c r="P848" i="1"/>
  <c r="P1563" i="1"/>
  <c r="P1321" i="1"/>
  <c r="P1295" i="1"/>
  <c r="P2102" i="1"/>
  <c r="P2103" i="1"/>
  <c r="P670" i="1"/>
  <c r="P954" i="1"/>
  <c r="P1205" i="1"/>
  <c r="P1920" i="1"/>
  <c r="P657" i="1"/>
  <c r="P1343" i="1"/>
  <c r="P1797" i="1"/>
  <c r="P1678" i="1"/>
  <c r="P2064" i="1"/>
  <c r="P1647" i="1"/>
  <c r="P457" i="1"/>
  <c r="P421" i="1"/>
  <c r="P1044" i="1"/>
  <c r="P325" i="1"/>
  <c r="P1326" i="1"/>
  <c r="P895" i="1"/>
  <c r="P952" i="1"/>
  <c r="P696" i="1"/>
  <c r="P1137" i="1"/>
  <c r="P694" i="1"/>
  <c r="P771" i="1"/>
  <c r="P1270" i="1"/>
  <c r="P2104" i="1"/>
  <c r="P1065" i="1"/>
  <c r="P978" i="1"/>
  <c r="P432" i="1"/>
  <c r="P91" i="1"/>
  <c r="P9" i="1"/>
  <c r="P699" i="1"/>
  <c r="P1345" i="1"/>
  <c r="P265" i="1"/>
  <c r="P2092" i="1"/>
  <c r="P1724" i="1"/>
  <c r="P2105" i="1"/>
  <c r="P736" i="1"/>
  <c r="P1399" i="1"/>
  <c r="P1529" i="1"/>
  <c r="P1685" i="1"/>
  <c r="P985" i="1"/>
  <c r="P2018" i="1"/>
  <c r="P849" i="1"/>
  <c r="P1479" i="1"/>
  <c r="P1158" i="1"/>
  <c r="P1573" i="1"/>
  <c r="P620" i="1"/>
  <c r="P1000" i="1"/>
  <c r="P1409" i="1"/>
  <c r="P1410" i="1"/>
  <c r="P1422" i="1"/>
  <c r="P2106" i="1"/>
  <c r="P2107" i="1"/>
  <c r="P682" i="1"/>
  <c r="P1481" i="1"/>
  <c r="P850" i="1"/>
  <c r="P1332" i="1"/>
  <c r="P1998" i="1"/>
  <c r="P1731" i="1"/>
  <c r="P190" i="1"/>
  <c r="P217" i="1"/>
  <c r="P630" i="1"/>
  <c r="P423" i="1"/>
  <c r="P1574" i="1"/>
  <c r="P522" i="1"/>
  <c r="P1642" i="1"/>
  <c r="P523" i="1"/>
  <c r="P1037" i="1"/>
  <c r="P2004" i="1"/>
  <c r="P1056" i="1"/>
  <c r="P1533" i="1"/>
  <c r="P3630" i="1"/>
  <c r="P3585" i="1"/>
  <c r="P3403" i="1"/>
  <c r="P2615" i="1"/>
  <c r="P2832" i="1"/>
  <c r="P3028" i="1"/>
  <c r="P3074" i="1"/>
  <c r="P2723" i="1"/>
  <c r="P2625" i="1"/>
  <c r="P2959" i="1"/>
  <c r="P2108" i="1"/>
  <c r="P2686" i="1"/>
  <c r="P3375" i="1"/>
  <c r="P2424" i="1"/>
  <c r="P2771" i="1"/>
  <c r="P3297" i="1"/>
  <c r="P3532" i="1"/>
  <c r="P3202" i="1"/>
  <c r="P2469" i="1"/>
  <c r="P3555" i="1"/>
  <c r="P3658" i="1"/>
  <c r="P3260" i="1"/>
  <c r="P2995" i="1"/>
  <c r="P3666" i="1"/>
  <c r="P2847" i="1"/>
  <c r="P3406" i="1"/>
  <c r="P3687" i="1"/>
  <c r="P3647" i="1"/>
  <c r="P2582" i="1"/>
  <c r="P3308" i="1"/>
  <c r="P2236" i="1"/>
  <c r="P3648" i="1"/>
  <c r="P2906" i="1"/>
  <c r="P2478" i="1"/>
  <c r="P2949" i="1"/>
  <c r="P3688" i="1"/>
  <c r="P2805" i="1"/>
  <c r="P2318" i="1"/>
  <c r="P2520" i="1"/>
  <c r="P2375" i="1"/>
  <c r="P2503" i="1"/>
  <c r="P2354" i="1"/>
  <c r="P2934" i="1"/>
  <c r="P2833" i="1"/>
  <c r="P2574" i="1"/>
  <c r="P3542" i="1"/>
  <c r="P3348" i="1"/>
  <c r="P2855" i="1"/>
  <c r="P3693" i="1"/>
  <c r="P3493" i="1"/>
  <c r="P2303" i="1"/>
  <c r="P2700" i="1"/>
  <c r="P3161" i="1"/>
  <c r="P2440" i="1"/>
  <c r="P2245" i="1"/>
  <c r="P2401" i="1"/>
  <c r="P2264" i="1"/>
  <c r="P2571" i="1"/>
  <c r="P2593" i="1"/>
  <c r="P2452" i="1"/>
  <c r="P2290" i="1"/>
  <c r="P3628" i="1"/>
  <c r="P3571" i="1"/>
  <c r="P3655" i="1"/>
  <c r="P3424" i="1"/>
  <c r="P2252" i="1"/>
  <c r="P2651" i="1"/>
  <c r="P3059" i="1"/>
  <c r="P2551" i="1"/>
  <c r="P3257" i="1"/>
  <c r="P2633" i="1"/>
  <c r="P3213" i="1"/>
  <c r="P3353" i="1"/>
  <c r="P2984" i="1"/>
  <c r="P2316" i="1"/>
  <c r="P3376" i="1"/>
  <c r="P2456" i="1"/>
  <c r="P1320" i="1"/>
  <c r="P1079" i="1"/>
  <c r="P1045" i="1"/>
  <c r="P1718" i="1"/>
  <c r="P1033" i="1"/>
  <c r="P1611" i="1"/>
  <c r="P129" i="1"/>
  <c r="P582" i="1"/>
  <c r="P1871" i="1"/>
  <c r="P1068" i="1"/>
  <c r="P1452" i="1"/>
  <c r="P734" i="1"/>
  <c r="P290" i="1"/>
  <c r="P1966" i="1"/>
  <c r="P933" i="1"/>
  <c r="P1372" i="1"/>
  <c r="P532" i="1"/>
  <c r="P1373" i="1"/>
  <c r="P275" i="1"/>
  <c r="P613" i="1"/>
  <c r="P1400" i="1"/>
  <c r="P1333" i="1"/>
  <c r="P197" i="1"/>
  <c r="P912" i="1"/>
  <c r="P910" i="1"/>
  <c r="P1129" i="1"/>
  <c r="P482" i="1"/>
  <c r="P618" i="1"/>
  <c r="P1120" i="1"/>
  <c r="P467" i="1"/>
  <c r="P439" i="1"/>
  <c r="P1520" i="1"/>
  <c r="P311" i="1"/>
  <c r="P1308" i="1"/>
  <c r="P406" i="1"/>
  <c r="P1272" i="1"/>
  <c r="P465" i="1"/>
  <c r="P1167" i="1"/>
  <c r="P448" i="1"/>
  <c r="P396" i="1"/>
  <c r="P405" i="1"/>
  <c r="P826" i="1"/>
  <c r="P1897" i="1"/>
  <c r="P1015" i="1"/>
  <c r="P1528" i="1"/>
  <c r="P206" i="1"/>
  <c r="P1227" i="1"/>
  <c r="P313" i="1"/>
  <c r="P1650" i="1"/>
  <c r="P1509" i="1"/>
  <c r="P1378" i="1"/>
  <c r="P847" i="1"/>
  <c r="P1840" i="1"/>
  <c r="P1861" i="1"/>
  <c r="P2109" i="1"/>
  <c r="P599" i="1"/>
  <c r="P891" i="1"/>
  <c r="P1983" i="1"/>
  <c r="P1238" i="1"/>
  <c r="P309" i="1"/>
  <c r="P1817" i="1"/>
  <c r="P890" i="1"/>
  <c r="P2008" i="1"/>
  <c r="P549" i="1"/>
  <c r="P205" i="1"/>
  <c r="P638" i="1"/>
  <c r="P143" i="1"/>
  <c r="P1122" i="1"/>
  <c r="P1453" i="1"/>
  <c r="P885" i="1"/>
  <c r="P1565" i="1"/>
  <c r="P1569" i="1"/>
  <c r="P1103" i="1"/>
  <c r="P1515" i="1"/>
  <c r="P93" i="1"/>
  <c r="P1889" i="1"/>
  <c r="P1032" i="1"/>
  <c r="P1953" i="1"/>
  <c r="P153" i="1"/>
  <c r="P1078" i="1"/>
  <c r="P1390" i="1"/>
  <c r="P1703" i="1"/>
  <c r="P1297" i="1"/>
  <c r="P787" i="1"/>
  <c r="P1827" i="1"/>
  <c r="P1548" i="1"/>
  <c r="P1066" i="1"/>
  <c r="P561" i="1"/>
  <c r="P1615" i="1"/>
  <c r="P1459" i="1"/>
  <c r="P1804" i="1"/>
  <c r="P1386" i="1"/>
  <c r="P1058" i="1"/>
  <c r="P744" i="1"/>
  <c r="P1896" i="1"/>
  <c r="P1693" i="1"/>
  <c r="P938" i="1"/>
  <c r="P1899" i="1"/>
  <c r="P1178" i="1"/>
  <c r="P1285" i="1"/>
  <c r="P752" i="1"/>
  <c r="P1374" i="1"/>
  <c r="P2025" i="1"/>
  <c r="P1783" i="1"/>
  <c r="P1775" i="1"/>
  <c r="P783" i="1"/>
  <c r="P347" i="1"/>
  <c r="P1115" i="1"/>
  <c r="P1665" i="1"/>
  <c r="P1385" i="1"/>
  <c r="P996" i="1"/>
  <c r="P690" i="1"/>
  <c r="P945" i="1"/>
  <c r="P1255" i="1"/>
  <c r="P1592" i="1"/>
  <c r="P951" i="1"/>
  <c r="P1700" i="1"/>
  <c r="P324" i="1"/>
  <c r="P1661" i="1"/>
  <c r="P1508" i="1"/>
  <c r="P1863" i="1"/>
  <c r="P1132" i="1"/>
  <c r="P764" i="1"/>
  <c r="P1869" i="1"/>
  <c r="P1176" i="1"/>
  <c r="P1590" i="1"/>
  <c r="P1876" i="1"/>
  <c r="P1640" i="1"/>
  <c r="P1567" i="1"/>
  <c r="P1177" i="1"/>
  <c r="P802" i="1"/>
  <c r="P1018" i="1"/>
  <c r="P738" i="1"/>
  <c r="P1381" i="1"/>
  <c r="P631" i="1"/>
  <c r="P851" i="1"/>
  <c r="P1433" i="1"/>
  <c r="P1010" i="1"/>
  <c r="P1106" i="1"/>
  <c r="P958" i="1"/>
  <c r="P516" i="1"/>
  <c r="P1516" i="1"/>
  <c r="P178" i="1"/>
  <c r="P240" i="1"/>
  <c r="P1093" i="1"/>
  <c r="P1432" i="1"/>
  <c r="P2059" i="1"/>
  <c r="P225" i="1"/>
  <c r="P716" i="1"/>
  <c r="P297" i="1"/>
  <c r="P2110" i="1"/>
  <c r="P1986" i="1"/>
  <c r="P1937" i="1"/>
  <c r="P1163" i="1"/>
  <c r="P1101" i="1"/>
  <c r="P1286" i="1"/>
  <c r="P1382" i="1"/>
  <c r="P1593" i="1"/>
  <c r="P745" i="1"/>
  <c r="P1365" i="1"/>
  <c r="P1086" i="1"/>
  <c r="P1598" i="1"/>
  <c r="P513" i="1"/>
  <c r="P1475" i="1"/>
  <c r="P1660" i="1"/>
  <c r="P1316" i="1"/>
  <c r="P1314" i="1"/>
  <c r="P1833" i="1"/>
  <c r="P1850" i="1"/>
  <c r="P556" i="1"/>
  <c r="P665" i="1"/>
  <c r="P1912" i="1"/>
  <c r="P706" i="1"/>
  <c r="P1485" i="1"/>
  <c r="P1687" i="1"/>
  <c r="P1765" i="1"/>
  <c r="P844" i="1"/>
  <c r="P2051" i="1"/>
  <c r="P1984" i="1"/>
  <c r="P2014" i="1"/>
  <c r="P3336" i="1"/>
  <c r="P3058" i="1"/>
  <c r="P3165" i="1"/>
  <c r="P3248" i="1"/>
  <c r="P2791" i="1"/>
  <c r="P3640" i="1"/>
  <c r="P3133" i="1"/>
  <c r="P2829" i="1"/>
  <c r="P3024" i="1"/>
  <c r="P2620" i="1"/>
  <c r="P2726" i="1"/>
  <c r="P2856" i="1"/>
  <c r="P3686" i="1"/>
  <c r="P2729" i="1"/>
  <c r="P3504" i="1"/>
  <c r="P2327" i="1"/>
  <c r="P3505" i="1"/>
  <c r="P2857" i="1"/>
  <c r="P3680" i="1"/>
  <c r="P2777" i="1"/>
  <c r="P3621" i="1"/>
  <c r="P2946" i="1"/>
  <c r="P3036" i="1"/>
  <c r="P3244" i="1"/>
  <c r="P2229" i="1"/>
  <c r="P3597" i="1"/>
  <c r="P3228" i="1"/>
  <c r="P3541" i="1"/>
  <c r="P3273" i="1"/>
  <c r="P2756" i="1"/>
  <c r="P3547" i="1"/>
  <c r="P3394" i="1"/>
  <c r="P3034" i="1"/>
  <c r="P3521" i="1"/>
  <c r="P2430" i="1"/>
  <c r="P3250" i="1"/>
  <c r="P2491" i="1"/>
  <c r="P3177" i="1"/>
  <c r="P2652" i="1"/>
  <c r="P2552" i="1"/>
  <c r="P2979" i="1"/>
  <c r="P3592" i="1"/>
  <c r="P3040" i="1"/>
  <c r="P2377" i="1"/>
  <c r="P2530" i="1"/>
  <c r="P2813" i="1"/>
  <c r="P3506" i="1"/>
  <c r="P2266" i="1"/>
  <c r="P3459" i="1"/>
  <c r="P2485" i="1"/>
  <c r="P3652" i="1"/>
  <c r="P3396" i="1"/>
  <c r="P3474" i="1"/>
  <c r="P3694" i="1"/>
  <c r="P3278" i="1"/>
  <c r="P2882" i="1"/>
  <c r="P2725" i="1"/>
  <c r="P2944" i="1"/>
  <c r="P3154" i="1"/>
  <c r="P3081" i="1"/>
  <c r="P3125" i="1"/>
  <c r="P3338" i="1"/>
  <c r="P3487" i="1"/>
  <c r="P2954" i="1"/>
  <c r="P3233" i="1"/>
  <c r="P3437" i="1"/>
  <c r="P2968" i="1"/>
  <c r="P3483" i="1"/>
  <c r="P2617" i="1"/>
  <c r="P2939" i="1"/>
  <c r="P2449" i="1"/>
  <c r="P3127" i="1"/>
  <c r="P2472" i="1"/>
  <c r="P1769" i="1"/>
  <c r="P1527" i="1"/>
  <c r="P1001" i="1"/>
  <c r="P825" i="1"/>
  <c r="P1251" i="1"/>
  <c r="P2111" i="1"/>
  <c r="P1023" i="1"/>
  <c r="P1947" i="1"/>
  <c r="P970" i="1"/>
  <c r="P636" i="1"/>
  <c r="P1305" i="1"/>
  <c r="P2112" i="1"/>
  <c r="P785" i="1"/>
  <c r="P2057" i="1"/>
  <c r="P1523" i="1"/>
  <c r="P1725" i="1"/>
  <c r="P907" i="1"/>
  <c r="P830" i="1"/>
  <c r="P133" i="1"/>
  <c r="P1982" i="1"/>
  <c r="P3660" i="1"/>
  <c r="P3304" i="1"/>
  <c r="P3702" i="1"/>
  <c r="P3386" i="1"/>
  <c r="P3149" i="1"/>
  <c r="P2427" i="1"/>
  <c r="P3528" i="1"/>
  <c r="P3526" i="1"/>
  <c r="P2989" i="1"/>
  <c r="P3266" i="1"/>
  <c r="P2852" i="1"/>
  <c r="P3325" i="1"/>
  <c r="P2346" i="1"/>
  <c r="P3008" i="1"/>
  <c r="P3203" i="1"/>
  <c r="P3607" i="1"/>
  <c r="P3641" i="1"/>
  <c r="P3366" i="1"/>
  <c r="P3525" i="1"/>
  <c r="P3670" i="1"/>
  <c r="P3608" i="1"/>
  <c r="P3180" i="1"/>
  <c r="P3234" i="1"/>
  <c r="P3463" i="1"/>
  <c r="P3343" i="1"/>
  <c r="P3362" i="1"/>
  <c r="P3262" i="1"/>
  <c r="P3341" i="1"/>
  <c r="P3696" i="1"/>
  <c r="P3438" i="1"/>
  <c r="P3643" i="1"/>
  <c r="P3112" i="1"/>
  <c r="P3586" i="1"/>
  <c r="P3644" i="1"/>
  <c r="P3181" i="1"/>
  <c r="P3300" i="1"/>
  <c r="P2735" i="1"/>
  <c r="P2937" i="1"/>
  <c r="P3635" i="1"/>
  <c r="P2889" i="1"/>
  <c r="P3550" i="1"/>
  <c r="P2940" i="1"/>
  <c r="P2470" i="1"/>
  <c r="P3501" i="1"/>
  <c r="P3342" i="1"/>
  <c r="P3593" i="1"/>
  <c r="P3407" i="1"/>
  <c r="P2367" i="1"/>
  <c r="P3549" i="1"/>
  <c r="P3060" i="1"/>
  <c r="P3122" i="1"/>
  <c r="P2914" i="1"/>
  <c r="P3003" i="1"/>
  <c r="P3439" i="1"/>
  <c r="P3198" i="1"/>
  <c r="P3285" i="1"/>
  <c r="P2496" i="1"/>
  <c r="P2969" i="1"/>
  <c r="P3705" i="1"/>
  <c r="P3182" i="1"/>
  <c r="P3175" i="1"/>
  <c r="P2824" i="1"/>
  <c r="P2556" i="1"/>
  <c r="P3609" i="1"/>
  <c r="P3460" i="1"/>
  <c r="P3530" i="1"/>
  <c r="P3124" i="1"/>
  <c r="P2641" i="1"/>
  <c r="P3610" i="1"/>
  <c r="P3656" i="1"/>
  <c r="P3440" i="1"/>
  <c r="P3653" i="1"/>
  <c r="P3704" i="1"/>
  <c r="P495" i="1"/>
  <c r="P879" i="1"/>
  <c r="P17" i="1"/>
  <c r="P1443" i="1"/>
  <c r="P136" i="1"/>
  <c r="P159" i="1"/>
  <c r="P614" i="1"/>
  <c r="P1356" i="1"/>
  <c r="P707" i="1"/>
  <c r="P529" i="1"/>
  <c r="P1083" i="1"/>
  <c r="P1996" i="1"/>
  <c r="P2007" i="1"/>
  <c r="P517" i="1"/>
  <c r="P166" i="1"/>
  <c r="P469" i="1"/>
  <c r="P226" i="1"/>
  <c r="P731" i="1"/>
  <c r="P1539" i="1"/>
  <c r="P1993" i="1"/>
  <c r="P2964" i="1"/>
  <c r="P3201" i="1"/>
  <c r="P3354" i="1"/>
  <c r="P3372" i="1"/>
  <c r="P2770" i="1"/>
  <c r="P2536" i="1"/>
  <c r="P3674" i="1"/>
  <c r="P2709" i="1"/>
  <c r="P2885" i="1"/>
  <c r="P2493" i="1"/>
  <c r="P2407" i="1"/>
  <c r="P2325" i="1"/>
  <c r="P2490" i="1"/>
  <c r="P3435" i="1"/>
  <c r="P3594" i="1"/>
  <c r="P2600" i="1"/>
  <c r="P3110" i="1"/>
  <c r="P2447" i="1"/>
  <c r="P2920" i="1"/>
  <c r="P2585" i="1"/>
  <c r="P2444" i="1"/>
  <c r="P3572" i="1"/>
  <c r="P3499" i="1"/>
  <c r="P3216" i="1"/>
  <c r="P2774" i="1"/>
  <c r="P2423" i="1"/>
  <c r="P2928" i="1"/>
  <c r="P2213" i="1"/>
  <c r="P2247" i="1"/>
  <c r="P2642" i="1"/>
  <c r="P3309" i="1"/>
  <c r="P2802" i="1"/>
  <c r="P2357" i="1"/>
  <c r="P3361" i="1"/>
  <c r="P3166" i="1"/>
  <c r="P3700" i="1"/>
  <c r="P2282" i="1"/>
  <c r="P2587" i="1"/>
  <c r="P2205" i="1"/>
  <c r="P2994" i="1"/>
  <c r="P2437" i="1"/>
  <c r="P2394" i="1"/>
  <c r="P2831" i="1"/>
  <c r="P3211" i="1"/>
  <c r="P3197" i="1"/>
  <c r="P2208" i="1"/>
  <c r="P2481" i="1"/>
  <c r="P3352" i="1"/>
  <c r="P2369" i="1"/>
  <c r="P3431" i="1"/>
  <c r="P3243" i="1"/>
  <c r="P2598" i="1"/>
  <c r="P2851" i="1"/>
  <c r="P2705" i="1"/>
  <c r="P3389" i="1"/>
  <c r="P3252" i="1"/>
  <c r="P3140" i="1"/>
  <c r="P499" i="1"/>
  <c r="P799" i="1"/>
  <c r="P611" i="1"/>
  <c r="P1217" i="1"/>
  <c r="P1463" i="1"/>
  <c r="P2029" i="1"/>
  <c r="P1855" i="1"/>
  <c r="P411" i="1"/>
  <c r="P1454" i="1"/>
  <c r="P632" i="1"/>
  <c r="P610" i="1"/>
  <c r="P721" i="1"/>
  <c r="P383" i="1"/>
  <c r="P832" i="1"/>
  <c r="P735" i="1"/>
  <c r="P1009" i="1"/>
  <c r="P124" i="1"/>
  <c r="P795" i="1"/>
  <c r="P1370" i="1"/>
  <c r="P391" i="1"/>
  <c r="P1334" i="1"/>
  <c r="P1754" i="1"/>
  <c r="P1148" i="1"/>
  <c r="P461" i="1"/>
  <c r="P1749" i="1"/>
  <c r="P308" i="1"/>
  <c r="P1131" i="1"/>
  <c r="P2086" i="1"/>
  <c r="P2047" i="1"/>
  <c r="P1455" i="1"/>
  <c r="P1719" i="1"/>
  <c r="P897" i="1"/>
  <c r="P1111" i="1"/>
  <c r="P671" i="1"/>
  <c r="P1607" i="1"/>
  <c r="P1795" i="1"/>
  <c r="P920" i="1"/>
  <c r="P199" i="1"/>
  <c r="P1785" i="1"/>
  <c r="P1793" i="1"/>
  <c r="P2877" i="1"/>
  <c r="P3496" i="1"/>
  <c r="P2353" i="1"/>
  <c r="P2929" i="1"/>
  <c r="P2308" i="1"/>
  <c r="P3598" i="1"/>
  <c r="P2941" i="1"/>
  <c r="P3217" i="1"/>
  <c r="P2217" i="1"/>
  <c r="P3091" i="1"/>
  <c r="P2261" i="1"/>
  <c r="P3267" i="1"/>
  <c r="P3355" i="1"/>
  <c r="P2996" i="1"/>
  <c r="P1575" i="1"/>
  <c r="P598" i="1"/>
  <c r="P2113" i="1"/>
  <c r="P458" i="1"/>
  <c r="P1726" i="1"/>
  <c r="P300" i="1"/>
  <c r="P507" i="1"/>
  <c r="P1019" i="1"/>
  <c r="P245" i="1"/>
  <c r="P1216" i="1"/>
  <c r="P493" i="1"/>
  <c r="P1596" i="1"/>
  <c r="P2013" i="1"/>
  <c r="P1692" i="1"/>
  <c r="P1472" i="1"/>
  <c r="P1105" i="1"/>
  <c r="P1867" i="1"/>
  <c r="P1325" i="1"/>
  <c r="P994" i="1"/>
  <c r="P2090" i="1"/>
  <c r="P441" i="1"/>
  <c r="P1116" i="1"/>
  <c r="P1870" i="1"/>
  <c r="P784" i="1"/>
  <c r="P2114" i="1"/>
  <c r="P1493" i="1"/>
  <c r="P1543" i="1"/>
  <c r="P1482" i="1"/>
  <c r="P2115" i="1"/>
  <c r="P1603" i="1"/>
  <c r="P1494" i="1"/>
  <c r="P1576" i="1"/>
  <c r="P444" i="1"/>
  <c r="P385" i="1"/>
  <c r="P692" i="1"/>
  <c r="P1359" i="1"/>
  <c r="P983" i="1"/>
  <c r="P553" i="1"/>
  <c r="P409" i="1"/>
  <c r="P1246" i="1"/>
  <c r="P583" i="1"/>
  <c r="P2116" i="1"/>
  <c r="P877" i="1"/>
  <c r="P307" i="1"/>
  <c r="P581" i="1"/>
  <c r="P2015" i="1"/>
  <c r="P1847" i="1"/>
  <c r="P1643" i="1"/>
  <c r="P1360" i="1"/>
  <c r="P1577" i="1"/>
  <c r="P1303" i="1"/>
  <c r="P203" i="1"/>
  <c r="P1987" i="1"/>
  <c r="P1819" i="1"/>
  <c r="P627" i="1"/>
  <c r="P925" i="1"/>
  <c r="P1933" i="1"/>
  <c r="P806" i="1"/>
  <c r="P483" i="1"/>
  <c r="P944" i="1"/>
  <c r="P834" i="1"/>
  <c r="P1874" i="1"/>
  <c r="P1553" i="1"/>
  <c r="P167" i="1"/>
  <c r="P270" i="1"/>
  <c r="P836" i="1"/>
  <c r="P803" i="1"/>
  <c r="P2117" i="1"/>
  <c r="P2118" i="1"/>
  <c r="P862" i="1"/>
  <c r="P416" i="1"/>
  <c r="P635" i="1"/>
  <c r="P1500" i="1"/>
  <c r="P2119" i="1"/>
  <c r="P909" i="1"/>
  <c r="P1632" i="1"/>
  <c r="P220" i="1"/>
  <c r="P2120" i="1"/>
  <c r="P497" i="1"/>
  <c r="P1522" i="1"/>
  <c r="P2541" i="1"/>
  <c r="P3037" i="1"/>
  <c r="P3373" i="1"/>
  <c r="P2886" i="1"/>
  <c r="P2305" i="1"/>
  <c r="P3056" i="1"/>
  <c r="P2539" i="1"/>
  <c r="P2463" i="1"/>
  <c r="P3498" i="1"/>
  <c r="P2653" i="1"/>
  <c r="P3387" i="1"/>
  <c r="P2838" i="1"/>
  <c r="P3231" i="1"/>
  <c r="P3141" i="1"/>
  <c r="P2458" i="1"/>
  <c r="P2313" i="1"/>
  <c r="P2221" i="1"/>
  <c r="P3137" i="1"/>
  <c r="P2396" i="1"/>
  <c r="P2974" i="1"/>
  <c r="P3235" i="1"/>
  <c r="P2517" i="1"/>
  <c r="P2317" i="1"/>
  <c r="P3183" i="1"/>
  <c r="P2212" i="1"/>
  <c r="P2312" i="1"/>
  <c r="P2781" i="1"/>
  <c r="P2727" i="1"/>
  <c r="P2901" i="1"/>
  <c r="P2950" i="1"/>
  <c r="P2314" i="1"/>
  <c r="P2710" i="1"/>
  <c r="P2328" i="1"/>
  <c r="P3020" i="1"/>
  <c r="P2319" i="1"/>
  <c r="P2982" i="1"/>
  <c r="P2344" i="1"/>
  <c r="P3344" i="1"/>
  <c r="P3392" i="1"/>
  <c r="P2955" i="1"/>
  <c r="P3391" i="1"/>
  <c r="P2965" i="1"/>
  <c r="P2951" i="1"/>
  <c r="P2479" i="1"/>
  <c r="P3214" i="1"/>
  <c r="P2796" i="1"/>
  <c r="P2820" i="1"/>
  <c r="P3291" i="1"/>
  <c r="P2854" i="1"/>
  <c r="P3314" i="1"/>
  <c r="P2391" i="1"/>
  <c r="P2504" i="1"/>
  <c r="P3042" i="1"/>
  <c r="P2679" i="1"/>
  <c r="P2997" i="1"/>
  <c r="P2681" i="1"/>
  <c r="P2336" i="1"/>
  <c r="P2800" i="1"/>
  <c r="P2604" i="1"/>
  <c r="P2815" i="1"/>
  <c r="P2399" i="1"/>
  <c r="P3117" i="1"/>
  <c r="P3155" i="1"/>
  <c r="P3370" i="1"/>
  <c r="P3113" i="1"/>
  <c r="P2557" i="1"/>
  <c r="P3031" i="1"/>
  <c r="P2738" i="1"/>
  <c r="P2722" i="1"/>
  <c r="P2627" i="1"/>
  <c r="P3016" i="1"/>
  <c r="P3070" i="1"/>
  <c r="P2648" i="1"/>
  <c r="P3128" i="1"/>
  <c r="P2421" i="1"/>
  <c r="P2335" i="1"/>
  <c r="P2320" i="1"/>
  <c r="P3223" i="1"/>
  <c r="P2294" i="1"/>
  <c r="P2827" i="1"/>
  <c r="P3089" i="1"/>
  <c r="P3068" i="1"/>
  <c r="P2671" i="1"/>
  <c r="P2332" i="1"/>
  <c r="P2285" i="1"/>
  <c r="P2301" i="1"/>
  <c r="P2415" i="1"/>
  <c r="P3164" i="1"/>
  <c r="P3242" i="1"/>
  <c r="P3152" i="1"/>
  <c r="P2602" i="1"/>
  <c r="P2546" i="1"/>
  <c r="P3135" i="1"/>
  <c r="P2280" i="1"/>
  <c r="P2286" i="1"/>
  <c r="P3425" i="1"/>
  <c r="P2362" i="1"/>
  <c r="P3053" i="1"/>
  <c r="P3301" i="1"/>
  <c r="P3005" i="1"/>
  <c r="P3069" i="1"/>
  <c r="P2371" i="1"/>
  <c r="P2251" i="1"/>
  <c r="P2204" i="1"/>
  <c r="P2599" i="1"/>
  <c r="P3639" i="1"/>
  <c r="P3620" i="1"/>
  <c r="P2404" i="1"/>
  <c r="P3167" i="1"/>
  <c r="P2811" i="1"/>
  <c r="P2636" i="1"/>
  <c r="P2629" i="1"/>
  <c r="P2562" i="1"/>
  <c r="P3502" i="1"/>
  <c r="P2896" i="1"/>
  <c r="P3331" i="1"/>
  <c r="P2453" i="1"/>
  <c r="P3029" i="1"/>
  <c r="P2778" i="1"/>
  <c r="P3099" i="1"/>
  <c r="P3138" i="1"/>
  <c r="P2244" i="1"/>
  <c r="P2767" i="1"/>
  <c r="P3041" i="1"/>
  <c r="P1578" i="1"/>
  <c r="P2403" i="1"/>
  <c r="P2573" i="1"/>
  <c r="P2206" i="1"/>
  <c r="P2211" i="1"/>
  <c r="P2819" i="1"/>
  <c r="P2291" i="1"/>
  <c r="P3405" i="1"/>
  <c r="P2630" i="1"/>
  <c r="P3456" i="1"/>
  <c r="P3365" i="1"/>
  <c r="P5" i="1"/>
  <c r="P2363" i="1"/>
  <c r="P2397" i="1"/>
  <c r="P2998" i="1"/>
  <c r="P2981" i="1"/>
  <c r="P2473" i="1"/>
  <c r="P2961" i="1"/>
  <c r="P2278" i="1"/>
  <c r="P241" i="1"/>
  <c r="P107" i="1"/>
  <c r="P993" i="1"/>
  <c r="P200" i="1"/>
  <c r="P894" i="1"/>
  <c r="P1193" i="1"/>
  <c r="P2095" i="1"/>
  <c r="P1659" i="1"/>
  <c r="P924" i="1"/>
  <c r="P1107" i="1"/>
  <c r="P112" i="1"/>
  <c r="P1335" i="1"/>
  <c r="P1266" i="1"/>
  <c r="P1683" i="1"/>
  <c r="P642" i="1"/>
  <c r="P1318" i="1"/>
  <c r="P1084" i="1"/>
  <c r="P1770" i="1"/>
  <c r="P485" i="1"/>
  <c r="P666" i="1"/>
  <c r="P3395" i="1"/>
  <c r="P3104" i="1"/>
  <c r="P2748" i="1"/>
  <c r="P3529" i="1"/>
  <c r="P3002" i="1"/>
  <c r="P3560" i="1"/>
  <c r="P3121" i="1"/>
  <c r="P3184" i="1"/>
  <c r="P3185" i="1"/>
  <c r="P2200" i="1"/>
  <c r="P2737" i="1"/>
  <c r="P2991" i="1"/>
  <c r="P2935" i="1"/>
  <c r="P2442" i="1"/>
  <c r="P3477" i="1"/>
  <c r="P2334" i="1"/>
  <c r="P3268" i="1"/>
  <c r="P3543" i="1"/>
  <c r="P3130" i="1"/>
  <c r="P2809" i="1"/>
  <c r="P2887" i="1"/>
  <c r="P2231" i="1"/>
  <c r="P2405" i="1"/>
  <c r="P2772" i="1"/>
  <c r="P3004" i="1"/>
  <c r="P2733" i="1"/>
  <c r="P3619" i="1"/>
  <c r="P3302" i="1"/>
  <c r="P3229" i="1"/>
  <c r="P2932" i="1"/>
  <c r="P3531" i="1"/>
  <c r="P2609" i="1"/>
  <c r="P2765" i="1"/>
  <c r="P3580" i="1"/>
  <c r="P2639" i="1"/>
  <c r="P3172" i="1"/>
  <c r="P2613" i="1"/>
  <c r="P2538" i="1"/>
  <c r="P2853" i="1"/>
  <c r="P2544" i="1"/>
  <c r="P3567" i="1"/>
  <c r="P2780" i="1"/>
  <c r="P3315" i="1"/>
  <c r="P3009" i="1"/>
  <c r="P3570" i="1"/>
  <c r="P2844" i="1"/>
  <c r="P3100" i="1"/>
  <c r="P2870" i="1"/>
  <c r="P3473" i="1"/>
  <c r="P2311" i="1"/>
  <c r="P2976" i="1"/>
  <c r="P3333" i="1"/>
  <c r="P3310" i="1"/>
  <c r="P3573" i="1"/>
  <c r="P2356" i="1"/>
  <c r="P3316" i="1"/>
  <c r="P3464" i="1"/>
  <c r="P3485" i="1"/>
  <c r="P3582" i="1"/>
  <c r="P2754" i="1"/>
  <c r="P3023" i="1"/>
  <c r="P3421" i="1"/>
  <c r="P3642" i="1"/>
  <c r="P3427" i="1"/>
  <c r="P3330" i="1"/>
  <c r="P3317" i="1"/>
  <c r="P3093" i="1"/>
  <c r="P3507" i="1"/>
  <c r="P3500" i="1"/>
  <c r="P3428" i="1"/>
  <c r="P2605" i="1"/>
  <c r="P3279" i="1"/>
  <c r="P3675" i="1"/>
  <c r="P2858" i="1"/>
  <c r="P2806" i="1"/>
  <c r="P2324" i="1"/>
  <c r="P3371" i="1"/>
  <c r="P3548" i="1"/>
  <c r="P3350" i="1"/>
  <c r="P3488" i="1"/>
  <c r="P2742" i="1"/>
  <c r="P3327" i="1"/>
  <c r="P3478" i="1"/>
  <c r="P2707" i="1"/>
  <c r="P2823" i="1"/>
  <c r="P3286" i="1"/>
  <c r="P2803" i="1"/>
  <c r="P3251" i="1"/>
  <c r="P3105" i="1"/>
  <c r="P3332" i="1"/>
  <c r="P2919" i="1"/>
  <c r="P3554" i="1"/>
  <c r="P2509" i="1"/>
  <c r="P2532" i="1"/>
  <c r="P3098" i="1"/>
  <c r="P2825" i="1"/>
  <c r="P3461" i="1"/>
  <c r="P3356" i="1"/>
  <c r="P3508" i="1"/>
  <c r="P3603" i="1"/>
  <c r="P2818" i="1"/>
  <c r="P2977" i="1"/>
  <c r="P3669" i="1"/>
  <c r="P3661" i="1"/>
  <c r="P2843" i="1"/>
  <c r="P2655" i="1"/>
  <c r="P3657" i="1"/>
  <c r="P2899" i="1"/>
  <c r="P2910" i="1"/>
  <c r="P1503" i="1"/>
  <c r="P1465" i="1"/>
  <c r="P1371" i="1"/>
  <c r="P1566" i="1"/>
  <c r="P381" i="1"/>
  <c r="P1306" i="1"/>
  <c r="P572" i="1"/>
  <c r="P1233" i="1"/>
  <c r="P145" i="1"/>
  <c r="P1591" i="1"/>
  <c r="P119" i="1"/>
  <c r="P573" i="1"/>
  <c r="P165" i="1"/>
  <c r="P182" i="1"/>
  <c r="P174" i="1"/>
  <c r="P1875" i="1"/>
  <c r="P732" i="1"/>
  <c r="P1736" i="1"/>
  <c r="P261" i="1"/>
  <c r="P1734" i="1"/>
  <c r="P1676" i="1"/>
  <c r="P1944" i="1"/>
  <c r="P987" i="1"/>
  <c r="P1562" i="1"/>
  <c r="P413" i="1"/>
  <c r="P1424" i="1"/>
  <c r="P180" i="1"/>
  <c r="P1909" i="1"/>
  <c r="P655" i="1"/>
  <c r="P1761" i="1"/>
  <c r="P616" i="1"/>
  <c r="P45" i="1"/>
  <c r="P480" i="1"/>
  <c r="P1712" i="1"/>
  <c r="P331" i="1"/>
  <c r="P390" i="1"/>
  <c r="P1605" i="1"/>
  <c r="P1119" i="1"/>
  <c r="P158" i="1"/>
  <c r="P1092" i="1"/>
  <c r="P2784" i="1"/>
  <c r="P2890" i="1"/>
  <c r="P2918" i="1"/>
  <c r="P2406" i="1"/>
  <c r="P3204" i="1"/>
  <c r="P3236" i="1"/>
  <c r="P2659" i="1"/>
  <c r="P2983" i="1"/>
  <c r="P2547" i="1"/>
  <c r="P2966" i="1"/>
  <c r="P2263" i="1"/>
  <c r="P3307" i="1"/>
  <c r="P2612" i="1"/>
  <c r="P1599" i="1"/>
  <c r="P840" i="1"/>
  <c r="P930" i="1"/>
  <c r="P797" i="1"/>
  <c r="P445" i="1"/>
  <c r="P1541" i="1"/>
  <c r="P259" i="1"/>
  <c r="P1808" i="1"/>
  <c r="P547" i="1"/>
  <c r="P4" i="1"/>
  <c r="P263" i="1"/>
  <c r="P249" i="1"/>
  <c r="P915" i="1"/>
  <c r="P140" i="1"/>
  <c r="P228" i="1"/>
  <c r="P1558" i="1"/>
  <c r="P1035" i="1"/>
  <c r="P1882" i="1"/>
  <c r="P737" i="1"/>
  <c r="P882" i="1"/>
  <c r="P361" i="1"/>
  <c r="P880" i="1"/>
  <c r="P2006" i="1"/>
  <c r="P1809" i="1"/>
  <c r="P941" i="1"/>
  <c r="P1254" i="1"/>
  <c r="P997" i="1"/>
  <c r="P1810" i="1"/>
  <c r="P1425" i="1"/>
  <c r="P1624" i="1"/>
  <c r="P419" i="1"/>
  <c r="P375" i="1"/>
  <c r="P1546" i="1"/>
  <c r="P1416" i="1"/>
  <c r="P420" i="1"/>
  <c r="P1142" i="1"/>
  <c r="P1138" i="1"/>
  <c r="P1149" i="1"/>
  <c r="P776" i="1"/>
  <c r="P232" i="1"/>
  <c r="P1921" i="1"/>
  <c r="P1824" i="1"/>
  <c r="P1273" i="1"/>
  <c r="P194" i="1"/>
  <c r="P2011" i="1"/>
  <c r="P751" i="1"/>
  <c r="P1259" i="1"/>
  <c r="P481" i="1"/>
  <c r="P1186" i="1"/>
  <c r="P1760" i="1"/>
  <c r="P804" i="1"/>
  <c r="P1790" i="1"/>
  <c r="P519" i="1"/>
  <c r="P1211" i="1"/>
  <c r="P1526" i="1"/>
  <c r="P767" i="1"/>
  <c r="P574" i="1"/>
  <c r="P1695" i="1"/>
  <c r="P2121" i="1"/>
  <c r="P640" i="1"/>
  <c r="P2323" i="1"/>
  <c r="P2443" i="1"/>
  <c r="P2225" i="1"/>
  <c r="P2663" i="1"/>
  <c r="P2669" i="1"/>
  <c r="P1099" i="1"/>
  <c r="P2583" i="1"/>
  <c r="P2383" i="1"/>
  <c r="P3289" i="1"/>
  <c r="P2390" i="1"/>
  <c r="P3158" i="1"/>
  <c r="P2315" i="1"/>
  <c r="P3695" i="1"/>
  <c r="P2821" i="1"/>
  <c r="P2589" i="1"/>
  <c r="P2594" i="1"/>
  <c r="P3313" i="1"/>
  <c r="P3136" i="1"/>
  <c r="P3390" i="1"/>
  <c r="P2741" i="1"/>
  <c r="P2718" i="1"/>
  <c r="P3022" i="1"/>
  <c r="P3157" i="1"/>
  <c r="P2927" i="1"/>
  <c r="P3030" i="1"/>
  <c r="P3230" i="1"/>
  <c r="P2477" i="1"/>
  <c r="P3126" i="1"/>
  <c r="P2687" i="1"/>
  <c r="P2525" i="1"/>
  <c r="P2203" i="1"/>
  <c r="P2268" i="1"/>
  <c r="P2945" i="1"/>
  <c r="P2795" i="1"/>
  <c r="P2216" i="1"/>
  <c r="P3441" i="1"/>
  <c r="P1751" i="1"/>
  <c r="P98" i="1"/>
  <c r="P753" i="1"/>
  <c r="P466" i="1"/>
  <c r="P1762" i="1"/>
  <c r="P1799" i="1"/>
  <c r="P244" i="1"/>
  <c r="P1571" i="1"/>
  <c r="P1880" i="1"/>
  <c r="P565" i="1"/>
  <c r="P586" i="1"/>
  <c r="P641" i="1"/>
  <c r="P793" i="1"/>
  <c r="P294" i="1"/>
  <c r="P739" i="1"/>
  <c r="P1112" i="1"/>
  <c r="P967" i="1"/>
  <c r="P326" i="1"/>
  <c r="P725" i="1"/>
  <c r="P1231" i="1"/>
  <c r="P2122" i="1"/>
  <c r="P893" i="1"/>
  <c r="P2044" i="1"/>
  <c r="P710" i="1"/>
  <c r="P1016" i="1"/>
  <c r="P1151" i="1"/>
  <c r="P1470" i="1"/>
  <c r="P1612" i="1"/>
  <c r="P1355" i="1"/>
  <c r="P768" i="1"/>
  <c r="P1491" i="1"/>
  <c r="P278" i="1"/>
  <c r="P338" i="1"/>
  <c r="P184" i="1"/>
  <c r="P957" i="1"/>
  <c r="P246" i="1"/>
  <c r="P1114" i="1"/>
  <c r="P82" i="1"/>
  <c r="P1353" i="1"/>
  <c r="P1549" i="1"/>
  <c r="P230" i="1"/>
  <c r="P765" i="1"/>
  <c r="P1165" i="1"/>
  <c r="P218" i="1"/>
  <c r="P559" i="1"/>
  <c r="P577" i="1"/>
  <c r="P484" i="1"/>
  <c r="P1230" i="1"/>
  <c r="P1171" i="1"/>
  <c r="P1039" i="1"/>
  <c r="P1743" i="1"/>
  <c r="P798" i="1"/>
  <c r="P1102" i="1"/>
  <c r="P1342" i="1"/>
  <c r="P1030" i="1"/>
  <c r="P1200" i="1"/>
  <c r="P717" i="1"/>
  <c r="P357" i="1"/>
  <c r="P68" i="1"/>
  <c r="P1226" i="1"/>
  <c r="P1720" i="1"/>
  <c r="P3096" i="1"/>
  <c r="P3345" i="1"/>
  <c r="P3489" i="1"/>
  <c r="P3318" i="1"/>
  <c r="P2782" i="1"/>
  <c r="P3622" i="1"/>
  <c r="P3422" i="1"/>
  <c r="P2884" i="1"/>
  <c r="P2859" i="1"/>
  <c r="P3442" i="1"/>
  <c r="P2540" i="1"/>
  <c r="P3147" i="1"/>
  <c r="P3443" i="1"/>
  <c r="P2785" i="1"/>
  <c r="P2987" i="1"/>
  <c r="P3509" i="1"/>
  <c r="P3503" i="1"/>
  <c r="P3377" i="1"/>
  <c r="P2513" i="1"/>
  <c r="P2752" i="1"/>
  <c r="P2888" i="1"/>
  <c r="P2759" i="1"/>
  <c r="P2386" i="1"/>
  <c r="P2792" i="1"/>
  <c r="P2717" i="1"/>
  <c r="P3510" i="1"/>
  <c r="P3246" i="1"/>
  <c r="P2432" i="1"/>
  <c r="P2970" i="1"/>
  <c r="P2797" i="1"/>
  <c r="P3659" i="1"/>
  <c r="P3160" i="1"/>
  <c r="P3629" i="1"/>
  <c r="P3699" i="1"/>
  <c r="P3646" i="1"/>
  <c r="P3215" i="1"/>
  <c r="P2695" i="1"/>
  <c r="P2978" i="1"/>
  <c r="P1890" i="1"/>
  <c r="P1261" i="1"/>
  <c r="P464" i="1"/>
  <c r="P370" i="1"/>
  <c r="P78" i="1"/>
  <c r="P1300" i="1"/>
  <c r="P984" i="1"/>
  <c r="P1742" i="1"/>
  <c r="P1269" i="1"/>
  <c r="P747" i="1"/>
  <c r="P1597" i="1"/>
  <c r="P536" i="1"/>
  <c r="P828" i="1"/>
  <c r="P1088" i="1"/>
  <c r="P279" i="1"/>
  <c r="P51" i="1"/>
  <c r="P1123" i="1"/>
  <c r="P24" i="1"/>
  <c r="P552" i="1"/>
  <c r="P929" i="1"/>
  <c r="P3050" i="1"/>
  <c r="P3511" i="1"/>
  <c r="P3263" i="1"/>
  <c r="P3038" i="1"/>
  <c r="P3419" i="1"/>
  <c r="P3025" i="1"/>
  <c r="P2393" i="1"/>
  <c r="P2753" i="1"/>
  <c r="P3253" i="1"/>
  <c r="P2739" i="1"/>
  <c r="P3662" i="1"/>
  <c r="P3071" i="1"/>
  <c r="P3411" i="1"/>
  <c r="P2454" i="1"/>
  <c r="P363" i="1"/>
  <c r="P1848" i="1"/>
  <c r="P1298" i="1"/>
  <c r="P160" i="1"/>
  <c r="P1618" i="1"/>
  <c r="P1121" i="1"/>
  <c r="P223" i="1"/>
  <c r="P1143" i="1"/>
  <c r="P774" i="1"/>
  <c r="P1914" i="1"/>
  <c r="P1104" i="1"/>
  <c r="P57" i="1"/>
  <c r="P449" i="1"/>
  <c r="P1398" i="1"/>
  <c r="P397" i="1"/>
  <c r="P1253" i="1"/>
  <c r="P376" i="1"/>
  <c r="P242" i="1"/>
  <c r="P1639" i="1"/>
  <c r="P1630" i="1"/>
  <c r="P1364" i="1"/>
  <c r="P535" i="1"/>
  <c r="P757" i="1"/>
  <c r="P238" i="1"/>
  <c r="P323" i="1"/>
  <c r="P838" i="1"/>
  <c r="P1164" i="1"/>
  <c r="P155" i="1"/>
  <c r="P1974" i="1"/>
  <c r="P576" i="1"/>
  <c r="P314" i="1"/>
  <c r="P74" i="1"/>
  <c r="P487" i="1"/>
  <c r="P84" i="1"/>
  <c r="P606" i="1"/>
  <c r="P186" i="1"/>
  <c r="P306" i="1"/>
  <c r="P1710" i="1"/>
  <c r="P569" i="1"/>
  <c r="P917" i="1"/>
  <c r="P3587" i="1"/>
  <c r="P2911" i="1"/>
  <c r="P3335" i="1"/>
  <c r="P3588" i="1"/>
  <c r="P2410" i="1"/>
  <c r="P2747" i="1"/>
  <c r="P2368" i="1"/>
  <c r="P2624" i="1"/>
  <c r="P2269" i="1"/>
  <c r="P2289" i="1"/>
  <c r="P2912" i="1"/>
  <c r="P2880" i="1"/>
  <c r="P3378" i="1"/>
  <c r="P2922" i="1"/>
  <c r="P3277" i="1"/>
  <c r="P3120" i="1"/>
  <c r="P3512" i="1"/>
  <c r="P3010" i="1"/>
  <c r="P2499" i="1"/>
  <c r="P2903" i="1"/>
  <c r="P2621" i="1"/>
  <c r="P2309" i="1"/>
  <c r="P3284" i="1"/>
  <c r="P2860" i="1"/>
  <c r="P3017" i="1"/>
  <c r="P2850" i="1"/>
  <c r="P2471" i="1"/>
  <c r="P2634" i="1"/>
  <c r="P3305" i="1"/>
  <c r="P2684" i="1"/>
  <c r="P3222" i="1"/>
  <c r="P3319" i="1"/>
  <c r="P2732" i="1"/>
  <c r="P3536" i="1"/>
  <c r="P2207" i="1"/>
  <c r="P3636" i="1"/>
  <c r="P3092" i="1"/>
  <c r="P2409" i="1"/>
  <c r="P3634" i="1"/>
  <c r="P2510" i="1"/>
  <c r="P3400" i="1"/>
  <c r="P3032" i="1"/>
  <c r="P3490" i="1"/>
  <c r="P2776" i="1"/>
  <c r="P1277" i="1"/>
  <c r="P2060" i="1"/>
  <c r="P2089" i="1"/>
  <c r="P800" i="1"/>
  <c r="P1973" i="1"/>
  <c r="P1919" i="1"/>
  <c r="P488" i="1"/>
  <c r="P1883" i="1"/>
  <c r="P904" i="1"/>
  <c r="P162" i="1"/>
  <c r="P748" i="1"/>
  <c r="P1187" i="1"/>
  <c r="P1841" i="1"/>
  <c r="P1699" i="1"/>
  <c r="P1021" i="1"/>
  <c r="P1560" i="1"/>
  <c r="P479" i="1"/>
  <c r="P1487" i="1"/>
  <c r="P594" i="1"/>
  <c r="P1060" i="1"/>
  <c r="P817" i="1"/>
  <c r="P1816" i="1"/>
  <c r="P1911" i="1"/>
  <c r="P914" i="1"/>
  <c r="P412" i="1"/>
  <c r="P1898" i="1"/>
  <c r="P931" i="1"/>
  <c r="P1934" i="1"/>
  <c r="P1613" i="1"/>
  <c r="P169" i="1"/>
  <c r="P407" i="1"/>
  <c r="P1825" i="1"/>
  <c r="P2123" i="1"/>
  <c r="P1999" i="1"/>
  <c r="P740" i="1"/>
  <c r="P1621" i="1"/>
  <c r="P1600" i="1"/>
  <c r="P1495" i="1"/>
  <c r="P2124" i="1"/>
  <c r="P349" i="1"/>
  <c r="P1856" i="1"/>
  <c r="P2125" i="1"/>
  <c r="P760" i="1"/>
  <c r="P1213" i="1"/>
  <c r="P1141" i="1"/>
  <c r="P1172" i="1"/>
  <c r="P1517" i="1"/>
  <c r="P741" i="1"/>
  <c r="P1991" i="1"/>
  <c r="P515" i="1"/>
  <c r="P1960" i="1"/>
  <c r="P1977" i="1"/>
  <c r="P322" i="1"/>
  <c r="P861" i="1"/>
  <c r="P505" i="1"/>
  <c r="P2031" i="1"/>
  <c r="P1504" i="1"/>
  <c r="P608" i="1"/>
  <c r="P1073" i="1"/>
  <c r="P22" i="1"/>
  <c r="P1723" i="1"/>
  <c r="P1707" i="1"/>
  <c r="P1287" i="1"/>
  <c r="P794" i="1"/>
  <c r="P872" i="1"/>
  <c r="P380" i="1"/>
  <c r="P705" i="1"/>
  <c r="P1708" i="1"/>
  <c r="P530" i="1"/>
  <c r="P1713" i="1"/>
  <c r="P1975" i="1"/>
  <c r="P1064" i="1"/>
  <c r="P667" i="1"/>
  <c r="P254" i="1"/>
  <c r="P550" i="1"/>
  <c r="P979" i="1"/>
  <c r="P1113" i="1"/>
  <c r="P902" i="1"/>
  <c r="P317" i="1"/>
  <c r="P922" i="1"/>
  <c r="P1853" i="1"/>
  <c r="P2488" i="1"/>
  <c r="P1229" i="1"/>
  <c r="P1686" i="1"/>
  <c r="P3369" i="1"/>
  <c r="P2388" i="1"/>
  <c r="P2292" i="1"/>
  <c r="P2126" i="1"/>
  <c r="P2450" i="1"/>
  <c r="P2374" i="1"/>
  <c r="P2274" i="1"/>
  <c r="P2730" i="1"/>
  <c r="P3561" i="1"/>
  <c r="P2657" i="1"/>
  <c r="P2515" i="1"/>
  <c r="P2897" i="1"/>
  <c r="P2441" i="1"/>
  <c r="P3454" i="1"/>
  <c r="P3665" i="1"/>
  <c r="P3178" i="1"/>
  <c r="P2227" i="1"/>
  <c r="P2721" i="1"/>
  <c r="P2873" i="1"/>
  <c r="P3275" i="1"/>
  <c r="P2696" i="1"/>
  <c r="P3094" i="1"/>
  <c r="P2763" i="1"/>
  <c r="P3429" i="1"/>
  <c r="P2773" i="1"/>
  <c r="P2298" i="1"/>
  <c r="P3432" i="1"/>
  <c r="P3210" i="1"/>
  <c r="P2830" i="1"/>
  <c r="P3584" i="1"/>
  <c r="P2804" i="1"/>
  <c r="P3296" i="1"/>
  <c r="P2706" i="1"/>
  <c r="P2370" i="1"/>
  <c r="P3589" i="1"/>
  <c r="P2219" i="1"/>
  <c r="P3606" i="1"/>
  <c r="P2677" i="1"/>
  <c r="P3255" i="1"/>
  <c r="P2500" i="1"/>
  <c r="P3357" i="1"/>
  <c r="P3513" i="1"/>
  <c r="P1140" i="1"/>
  <c r="P1247" i="1"/>
  <c r="P2016" i="1"/>
  <c r="P900" i="1"/>
  <c r="P1022" i="1"/>
  <c r="P459" i="1"/>
  <c r="P1502" i="1"/>
  <c r="P650" i="1"/>
  <c r="P780" i="1"/>
  <c r="P255" i="1"/>
  <c r="P1680" i="1"/>
  <c r="P175" i="1"/>
  <c r="P1288" i="1"/>
  <c r="P1160" i="1"/>
  <c r="P852" i="1"/>
  <c r="P1689" i="1"/>
  <c r="P962" i="1"/>
  <c r="P999" i="1"/>
  <c r="P1388" i="1"/>
  <c r="P366" i="1"/>
  <c r="P417" i="1"/>
  <c r="P38" i="1"/>
  <c r="P1794" i="1"/>
  <c r="P2528" i="1"/>
  <c r="P2241" i="1"/>
  <c r="P2288" i="1"/>
  <c r="P2924" i="1"/>
  <c r="P2990" i="1"/>
  <c r="P2250" i="1"/>
  <c r="P2497" i="1"/>
  <c r="P2581" i="1"/>
  <c r="P2812" i="1"/>
  <c r="P2287" i="1"/>
  <c r="P2226" i="1"/>
  <c r="P2793" i="1"/>
  <c r="P2623" i="1"/>
  <c r="P3066" i="1"/>
  <c r="P2352" i="1"/>
  <c r="P2322" i="1"/>
  <c r="P2445" i="1"/>
  <c r="P2584" i="1"/>
  <c r="P2464" i="1"/>
  <c r="P2321" i="1"/>
  <c r="P2514" i="1"/>
  <c r="P2276" i="1"/>
  <c r="P2588" i="1"/>
  <c r="P3123" i="1"/>
  <c r="P3320" i="1"/>
  <c r="P2869" i="1"/>
  <c r="P2926" i="1"/>
  <c r="P2233" i="1"/>
  <c r="P3131" i="1"/>
  <c r="P2675" i="1"/>
  <c r="P2333" i="1"/>
  <c r="P2482" i="1"/>
  <c r="P2222" i="1"/>
  <c r="P2622" i="1"/>
  <c r="P3085" i="1"/>
  <c r="P2511" i="1"/>
  <c r="P2619" i="1"/>
  <c r="P2272" i="1"/>
  <c r="P2395" i="1"/>
  <c r="P2359" i="1"/>
  <c r="P2350" i="1"/>
  <c r="P2975" i="1"/>
  <c r="P2676" i="1"/>
  <c r="P2307" i="1"/>
  <c r="P2682" i="1"/>
  <c r="P2942" i="1"/>
  <c r="P3537" i="1"/>
  <c r="P2628" i="1"/>
  <c r="P2270" i="1"/>
  <c r="P3057" i="1"/>
  <c r="P2257" i="1"/>
  <c r="P3052" i="1"/>
  <c r="P2799" i="1"/>
  <c r="P575" i="1"/>
  <c r="P2127" i="1"/>
  <c r="P966" i="1"/>
  <c r="P2079" i="1"/>
  <c r="P1488" i="1"/>
  <c r="P1922" i="1"/>
  <c r="P1980" i="1"/>
  <c r="P2061" i="1"/>
  <c r="P359" i="1"/>
  <c r="P1835" i="1"/>
  <c r="P1666" i="1"/>
  <c r="P506" i="1"/>
  <c r="P172" i="1"/>
  <c r="P913" i="1"/>
  <c r="P1579" i="1"/>
  <c r="P258" i="1"/>
  <c r="P128" i="1"/>
  <c r="P2063" i="1"/>
  <c r="P243" i="1"/>
  <c r="P1239" i="1"/>
  <c r="P1812" i="1"/>
  <c r="P742" i="1"/>
  <c r="P766" i="1"/>
  <c r="P1857" i="1"/>
  <c r="P2128" i="1"/>
  <c r="P546" i="1"/>
  <c r="P823" i="1"/>
  <c r="P1339" i="1"/>
  <c r="P2032" i="1"/>
  <c r="P1838" i="1"/>
  <c r="P2076" i="1"/>
  <c r="P932" i="1"/>
  <c r="P1798" i="1"/>
  <c r="P1768" i="1"/>
  <c r="P426" i="1"/>
  <c r="P1884" i="1"/>
  <c r="P2129" i="1"/>
  <c r="P1248" i="1"/>
  <c r="P615" i="1"/>
  <c r="P590" i="1"/>
  <c r="P2758" i="1"/>
  <c r="P3358" i="1"/>
  <c r="P2296" i="1"/>
  <c r="P3679" i="1"/>
  <c r="P3321" i="1"/>
  <c r="P3562" i="1"/>
  <c r="P2871" i="1"/>
  <c r="P2704" i="1"/>
  <c r="P2214" i="1"/>
  <c r="P3168" i="1"/>
  <c r="P3334" i="1"/>
  <c r="P3627" i="1"/>
  <c r="P3311" i="1"/>
  <c r="P3494" i="1"/>
  <c r="P2519" i="1"/>
  <c r="P329" i="1"/>
  <c r="P1938" i="1"/>
  <c r="P1510" i="1"/>
  <c r="P571" i="1"/>
  <c r="P948" i="1"/>
  <c r="P1776" i="1"/>
  <c r="P1127" i="1"/>
  <c r="P365" i="1"/>
  <c r="P1389" i="1"/>
  <c r="P489" i="1"/>
  <c r="P1456" i="1"/>
  <c r="P560" i="1"/>
  <c r="P1580" i="1"/>
  <c r="P1005" i="1"/>
  <c r="P1818" i="1"/>
  <c r="P770" i="1"/>
  <c r="P1733" i="1"/>
  <c r="P491" i="1"/>
  <c r="P595" i="1"/>
  <c r="P1219" i="1"/>
  <c r="P2993" i="1"/>
  <c r="P3150" i="1"/>
  <c r="P2281" i="1"/>
  <c r="P3514" i="1"/>
  <c r="P3462" i="1"/>
  <c r="P2297" i="1"/>
  <c r="P3399" i="1"/>
  <c r="P3088" i="1"/>
  <c r="P2610" i="1"/>
  <c r="P2326" i="1"/>
  <c r="P3604" i="1"/>
  <c r="P2242" i="1"/>
  <c r="P3134" i="1"/>
  <c r="P2736" i="1"/>
  <c r="P3101" i="1"/>
  <c r="P3312" i="1"/>
  <c r="P2256" i="1"/>
  <c r="P3176" i="1"/>
  <c r="P2277" i="1"/>
  <c r="P2295" i="1"/>
  <c r="P557" i="1"/>
  <c r="P971" i="1"/>
  <c r="P196" i="1"/>
  <c r="P1011" i="1"/>
  <c r="P1169" i="1"/>
  <c r="P268" i="1"/>
  <c r="P1644" i="1"/>
  <c r="P1658" i="1"/>
  <c r="P2037" i="1"/>
  <c r="P700" i="1"/>
  <c r="P824" i="1"/>
  <c r="P1361" i="1"/>
  <c r="P330" i="1"/>
  <c r="P775" i="1"/>
  <c r="P1271" i="1"/>
  <c r="P946" i="1"/>
  <c r="P283" i="1"/>
  <c r="P964" i="1"/>
  <c r="P1152" i="1"/>
  <c r="P340" i="1"/>
  <c r="P719" i="1"/>
  <c r="P541" i="1"/>
  <c r="P14" i="1"/>
  <c r="P44" i="1"/>
  <c r="P110" i="1"/>
  <c r="P452" i="1"/>
  <c r="P1985" i="1"/>
  <c r="P43" i="1"/>
  <c r="P1423" i="1"/>
  <c r="P257" i="1"/>
  <c r="P229" i="1"/>
  <c r="P264" i="1"/>
  <c r="P209" i="1"/>
  <c r="P49" i="1"/>
  <c r="P90" i="1"/>
  <c r="P142" i="1"/>
  <c r="P356" i="1"/>
  <c r="P18" i="1"/>
  <c r="P400" i="1"/>
  <c r="P916" i="1"/>
  <c r="P28" i="1"/>
  <c r="P271" i="1"/>
  <c r="P703" i="1"/>
  <c r="P176" i="1"/>
  <c r="P173" i="1"/>
  <c r="P239" i="1"/>
  <c r="P101" i="1"/>
  <c r="P151" i="1"/>
  <c r="P56" i="1"/>
  <c r="P27" i="1"/>
  <c r="P171" i="1"/>
  <c r="P50" i="1"/>
  <c r="P177" i="1"/>
  <c r="P100" i="1"/>
  <c r="P237" i="1"/>
  <c r="P111" i="1"/>
  <c r="P89" i="1"/>
  <c r="P30" i="1"/>
  <c r="P992" i="1"/>
  <c r="P103" i="1"/>
  <c r="P2849" i="1"/>
  <c r="P2892" i="1"/>
  <c r="P2501" i="1"/>
  <c r="P2957" i="1"/>
  <c r="P3563" i="1"/>
  <c r="P2299" i="1"/>
  <c r="P3349" i="1"/>
  <c r="P3186" i="1"/>
  <c r="P2559" i="1"/>
  <c r="P2787" i="1"/>
  <c r="P3484" i="1"/>
  <c r="P2766" i="1"/>
  <c r="P2439" i="1"/>
  <c r="P3249" i="1"/>
  <c r="P2640" i="1"/>
  <c r="P96" i="1"/>
  <c r="P222" i="1"/>
  <c r="P126" i="1"/>
  <c r="P202" i="1"/>
  <c r="P772" i="1"/>
  <c r="P189" i="1"/>
  <c r="P969" i="1"/>
  <c r="P928" i="1"/>
  <c r="P130" i="1"/>
  <c r="P121" i="1"/>
  <c r="P40" i="1"/>
  <c r="P201" i="1"/>
  <c r="P70" i="1"/>
  <c r="P6" i="1"/>
  <c r="P1059" i="1"/>
  <c r="P37" i="1"/>
  <c r="P750" i="1"/>
  <c r="P1757" i="1"/>
  <c r="P73" i="1"/>
  <c r="P272" i="1"/>
  <c r="P156" i="1"/>
  <c r="P746" i="1"/>
  <c r="P377" i="1"/>
  <c r="P55" i="1"/>
  <c r="P256" i="1"/>
  <c r="P588" i="1"/>
  <c r="P843" i="1"/>
  <c r="P715" i="1"/>
  <c r="P102" i="1"/>
  <c r="P208" i="1"/>
  <c r="P837" i="1"/>
  <c r="P131" i="1"/>
  <c r="P310" i="1"/>
  <c r="P92" i="1"/>
  <c r="P233" i="1"/>
  <c r="P617" i="1"/>
  <c r="P135" i="1"/>
  <c r="P83" i="1"/>
  <c r="P563" i="1"/>
  <c r="P188" i="1"/>
  <c r="P296" i="1"/>
  <c r="P779" i="1"/>
  <c r="P66" i="1"/>
  <c r="P1279" i="1"/>
  <c r="P41" i="1"/>
  <c r="P821" i="1"/>
  <c r="P1672" i="1"/>
  <c r="P456" i="1"/>
  <c r="P845" i="1"/>
  <c r="P75" i="1"/>
  <c r="P637" i="1"/>
  <c r="P105" i="1"/>
  <c r="P1915" i="1"/>
  <c r="P1042" i="1"/>
  <c r="P358" i="1"/>
  <c r="P430" i="1"/>
  <c r="P250" i="1"/>
  <c r="P353" i="1"/>
  <c r="P501" i="1"/>
  <c r="P266" i="1"/>
  <c r="P1296" i="1"/>
  <c r="P991" i="1"/>
  <c r="P460" i="1"/>
  <c r="P274" i="1"/>
  <c r="P262" i="1"/>
  <c r="P219" i="1"/>
  <c r="P704" i="1"/>
  <c r="P1476" i="1"/>
  <c r="P663" i="1"/>
  <c r="P123" i="1"/>
  <c r="P157" i="1"/>
  <c r="P1147" i="1"/>
  <c r="P440" i="1"/>
  <c r="P1727" i="1"/>
  <c r="P15" i="1"/>
  <c r="P58" i="1"/>
  <c r="P974" i="1"/>
  <c r="P623" i="1"/>
  <c r="P147" i="1"/>
  <c r="P65" i="1"/>
  <c r="P1003" i="1"/>
  <c r="P1145" i="1"/>
  <c r="P1050" i="1"/>
  <c r="P1274" i="1"/>
  <c r="P778" i="1"/>
  <c r="P1972" i="1"/>
  <c r="P1622" i="1"/>
  <c r="P973" i="1"/>
  <c r="P835" i="1"/>
  <c r="P986" i="1"/>
  <c r="P833" i="1"/>
  <c r="P1879" i="1"/>
  <c r="P1732" i="1"/>
  <c r="P827" i="1"/>
  <c r="P2130" i="1"/>
  <c r="P1820" i="1"/>
  <c r="P2131" i="1"/>
  <c r="P2033" i="1"/>
  <c r="P607" i="1"/>
  <c r="P558" i="1"/>
  <c r="P1054" i="1"/>
  <c r="P566" i="1"/>
  <c r="P475" i="1"/>
  <c r="P652" i="1"/>
  <c r="P181" i="1"/>
  <c r="P1357" i="1"/>
  <c r="P1312" i="1"/>
  <c r="P1341" i="1"/>
  <c r="P1393" i="1"/>
  <c r="P2030" i="1"/>
  <c r="P1395" i="1"/>
  <c r="P2132" i="1"/>
  <c r="P1507" i="1"/>
  <c r="P1519" i="1"/>
  <c r="P210" i="1"/>
  <c r="P1936" i="1"/>
  <c r="P463" i="1"/>
  <c r="P579" i="1"/>
  <c r="P1961" i="1"/>
  <c r="P1941" i="1"/>
  <c r="P3299" i="1"/>
  <c r="P3363" i="1"/>
  <c r="P2711" i="1"/>
  <c r="P2702" i="1"/>
  <c r="P3119" i="1"/>
  <c r="P3564" i="1"/>
  <c r="P2411" i="1"/>
  <c r="P3465" i="1"/>
  <c r="P2654" i="1"/>
  <c r="P3436" i="1"/>
  <c r="P2861" i="1"/>
  <c r="P3048" i="1"/>
  <c r="P3102" i="1"/>
  <c r="P3086" i="1"/>
  <c r="P2724" i="1"/>
  <c r="P3553" i="1"/>
  <c r="P2417" i="1"/>
  <c r="P2635" i="1"/>
  <c r="P2836" i="1"/>
  <c r="P3497" i="1"/>
  <c r="P2822" i="1"/>
  <c r="P2674" i="1"/>
  <c r="P3090" i="1"/>
  <c r="P2398" i="1"/>
  <c r="P3611" i="1"/>
  <c r="P3270" i="1"/>
  <c r="P3061" i="1"/>
  <c r="P3232" i="1"/>
  <c r="P3409" i="1"/>
  <c r="P3466" i="1"/>
  <c r="P3651" i="1"/>
  <c r="P3237" i="1"/>
  <c r="P3033" i="1"/>
  <c r="P3001" i="1"/>
  <c r="P2419" i="1"/>
  <c r="P2798" i="1"/>
  <c r="P3256" i="1"/>
  <c r="P3218" i="1"/>
  <c r="P968" i="1"/>
  <c r="P1089" i="1"/>
  <c r="P609" i="1"/>
  <c r="P1709" i="1"/>
  <c r="P537" i="1"/>
  <c r="P470" i="1"/>
  <c r="P853" i="1"/>
  <c r="P812" i="1"/>
  <c r="P2133" i="1"/>
  <c r="P299" i="1"/>
  <c r="P1418" i="1"/>
  <c r="P2134" i="1"/>
  <c r="P702" i="1"/>
  <c r="P1674" i="1"/>
  <c r="P187" i="1"/>
  <c r="P720" i="1"/>
  <c r="P2067" i="1"/>
  <c r="P538" i="1"/>
  <c r="P378" i="1"/>
  <c r="P1352" i="1"/>
  <c r="P437" i="1"/>
  <c r="P63" i="1"/>
  <c r="P72" i="1"/>
  <c r="P152" i="1"/>
  <c r="P12" i="1"/>
  <c r="P1202" i="1"/>
  <c r="P31" i="1"/>
  <c r="P85" i="1"/>
  <c r="P67" i="1"/>
  <c r="P289" i="1"/>
  <c r="P867" i="1"/>
  <c r="P29" i="1"/>
  <c r="P79" i="1"/>
  <c r="P60" i="1"/>
  <c r="P839" i="1"/>
  <c r="P1031" i="1"/>
  <c r="P35" i="1"/>
  <c r="P602" i="1"/>
  <c r="P468" i="1"/>
  <c r="P59" i="1"/>
  <c r="P95" i="1"/>
  <c r="P48" i="1"/>
  <c r="P1208" i="1"/>
  <c r="P603" i="1"/>
  <c r="P442" i="1"/>
  <c r="P1698" i="1"/>
  <c r="P2135" i="1"/>
  <c r="P1828" i="1"/>
  <c r="P446" i="1"/>
  <c r="P1118" i="1"/>
  <c r="P267" i="1"/>
  <c r="P1012" i="1"/>
  <c r="P260" i="1"/>
  <c r="P144" i="1"/>
  <c r="P403" i="1"/>
  <c r="P1449" i="1"/>
  <c r="P1895" i="1"/>
  <c r="P791" i="1"/>
  <c r="P1842" i="1"/>
  <c r="P1906" i="1"/>
  <c r="P1284" i="1"/>
  <c r="P372" i="1"/>
  <c r="P1444" i="1"/>
  <c r="P193" i="1"/>
  <c r="P36" i="1"/>
  <c r="P1267" i="1"/>
  <c r="P395" i="1"/>
  <c r="P25" i="1"/>
  <c r="P339" i="1"/>
  <c r="P726" i="1"/>
  <c r="P23" i="1"/>
  <c r="P69" i="1"/>
  <c r="P115" i="1"/>
  <c r="P26" i="1"/>
  <c r="P435" i="1"/>
  <c r="P61" i="1"/>
  <c r="P106" i="1"/>
  <c r="P551" i="1"/>
  <c r="P669" i="1"/>
  <c r="P164" i="1"/>
  <c r="P42" i="1"/>
  <c r="P20" i="1"/>
  <c r="P3" i="1"/>
  <c r="P99" i="1"/>
  <c r="P10" i="1"/>
  <c r="P2068" i="1"/>
  <c r="P1540" i="1"/>
  <c r="P1350" i="1"/>
  <c r="P352" i="1"/>
  <c r="P33" i="1"/>
  <c r="P580" i="1"/>
  <c r="P161" i="1"/>
  <c r="P1077" i="1"/>
  <c r="P76" i="1"/>
  <c r="P149" i="1"/>
  <c r="P214" i="1"/>
  <c r="P54" i="1"/>
  <c r="P473" i="1"/>
  <c r="P11" i="1"/>
  <c r="P117" i="1"/>
  <c r="P46" i="1"/>
  <c r="P425" i="1"/>
  <c r="P972" i="1"/>
  <c r="P303" i="1"/>
  <c r="P138" i="1"/>
  <c r="P120" i="1"/>
  <c r="P97" i="1"/>
  <c r="P1714" i="1"/>
  <c r="P13" i="1"/>
  <c r="P47" i="1"/>
  <c r="P154" i="1"/>
  <c r="P21" i="1"/>
  <c r="P216" i="1"/>
  <c r="P870" i="1"/>
  <c r="P86" i="1"/>
  <c r="P1442" i="1"/>
  <c r="P521" i="1"/>
  <c r="P163" i="1"/>
  <c r="P428" i="1"/>
  <c r="P88" i="1"/>
  <c r="P288" i="1"/>
  <c r="P287" i="1"/>
  <c r="P1946" i="1"/>
  <c r="P1413" i="1"/>
  <c r="P814" i="1"/>
  <c r="P2080" i="1"/>
  <c r="P860" i="1"/>
  <c r="P2071" i="1"/>
  <c r="P1336" i="1"/>
  <c r="P1570" i="1"/>
  <c r="P327" i="1"/>
  <c r="P1344" i="1"/>
  <c r="P1278" i="1"/>
  <c r="P476" i="1"/>
  <c r="P743" i="1"/>
  <c r="P453" i="1"/>
  <c r="P1989" i="1"/>
  <c r="P1486" i="1"/>
  <c r="P109" i="1"/>
  <c r="P1885" i="1"/>
  <c r="P585" i="1"/>
  <c r="P343" i="1"/>
  <c r="P1220" i="1"/>
  <c r="P1971" i="1"/>
  <c r="P1892" i="1"/>
  <c r="P1369" i="1"/>
  <c r="P1384" i="1"/>
  <c r="P1877" i="1"/>
  <c r="P1380" i="1"/>
  <c r="P80" i="1"/>
  <c r="P1568" i="1"/>
  <c r="P1301" i="1"/>
  <c r="P315" i="1"/>
  <c r="P398" i="1"/>
  <c r="P1715" i="1"/>
  <c r="P1572" i="1"/>
  <c r="P1581" i="1"/>
  <c r="P822" i="1"/>
  <c r="P1315" i="1"/>
  <c r="P1252" i="1"/>
  <c r="P2329" i="1"/>
  <c r="P2958" i="1"/>
  <c r="P2273" i="1"/>
  <c r="P2508" i="1"/>
  <c r="P2761" i="1"/>
  <c r="P3258" i="1"/>
  <c r="P62" i="1"/>
  <c r="P179" i="1"/>
  <c r="P1436" i="1"/>
  <c r="P1738" i="1"/>
  <c r="P494" i="1"/>
  <c r="P1404" i="1"/>
  <c r="P231" i="1"/>
  <c r="P1791" i="1"/>
  <c r="P1753" i="1"/>
  <c r="P64" i="1"/>
  <c r="P1156" i="1"/>
  <c r="P1905" i="1"/>
  <c r="P141" i="1"/>
  <c r="P1446" i="1"/>
  <c r="P2971" i="1"/>
  <c r="P3515" i="1"/>
  <c r="P3546" i="1"/>
  <c r="P3106" i="1"/>
  <c r="P3364" i="1"/>
  <c r="P3298" i="1"/>
  <c r="P3539" i="1"/>
  <c r="P3271" i="1"/>
  <c r="P2603" i="1"/>
  <c r="P3574" i="1"/>
  <c r="P2414" i="1"/>
  <c r="P2694" i="1"/>
  <c r="P3129" i="1"/>
  <c r="P3412" i="1"/>
  <c r="P3384" i="1"/>
  <c r="P2947" i="1"/>
  <c r="P3668" i="1"/>
  <c r="P3568" i="1"/>
  <c r="P2680" i="1"/>
  <c r="P3367" i="1"/>
  <c r="P3079" i="1"/>
  <c r="P3011" i="1"/>
  <c r="P2891" i="1"/>
  <c r="P3238" i="1"/>
  <c r="P3148" i="1"/>
  <c r="P3274" i="1"/>
  <c r="P3142" i="1"/>
  <c r="P3458" i="1"/>
  <c r="P3491" i="1"/>
  <c r="P3565" i="1"/>
  <c r="P3551" i="1"/>
  <c r="P3444" i="1"/>
  <c r="P3261" i="1"/>
  <c r="P3339" i="1"/>
  <c r="P2560" i="1"/>
  <c r="P2475" i="1"/>
  <c r="P2310" i="1"/>
  <c r="P2451" i="1"/>
  <c r="P3445" i="1"/>
  <c r="P3076" i="1"/>
  <c r="P3290" i="1"/>
  <c r="P3224" i="1"/>
  <c r="P2963" i="1"/>
  <c r="P3303" i="1"/>
  <c r="P3600" i="1"/>
  <c r="P3612" i="1"/>
  <c r="P2601" i="1"/>
  <c r="P3623" i="1"/>
  <c r="P3446" i="1"/>
  <c r="P3637" i="1"/>
  <c r="P3146" i="1"/>
  <c r="P3596" i="1"/>
  <c r="P3689" i="1"/>
  <c r="P3684" i="1"/>
  <c r="P3116" i="1"/>
  <c r="P3269" i="1"/>
  <c r="P3690" i="1"/>
  <c r="P3631" i="1"/>
  <c r="P3486" i="1"/>
  <c r="P3326" i="1"/>
  <c r="P3581" i="1"/>
  <c r="P3379" i="1"/>
  <c r="P3447" i="1"/>
  <c r="P1299" i="1"/>
  <c r="P727" i="1"/>
  <c r="P248" i="1"/>
  <c r="P1257" i="1"/>
  <c r="P328" i="1"/>
  <c r="P355" i="1"/>
  <c r="P81" i="1"/>
  <c r="P1328" i="1"/>
  <c r="P1289" i="1"/>
  <c r="P1834" i="1"/>
  <c r="P977" i="1"/>
  <c r="P587" i="1"/>
  <c r="P422" i="1"/>
  <c r="P1949" i="1"/>
  <c r="P295" i="1"/>
  <c r="P298" i="1"/>
  <c r="P1750" i="1"/>
  <c r="P1175" i="1"/>
  <c r="P1755" i="1"/>
  <c r="P1958" i="1"/>
  <c r="P1601" i="1"/>
  <c r="P1150" i="1"/>
  <c r="P953" i="1"/>
  <c r="P1130" i="1"/>
  <c r="P302" i="1"/>
  <c r="P2136" i="1"/>
  <c r="P898" i="1"/>
  <c r="P1349" i="1"/>
  <c r="P1036" i="1"/>
  <c r="P1656" i="1"/>
  <c r="P672" i="1"/>
  <c r="P570" i="1"/>
  <c r="P2137" i="1"/>
  <c r="P2096" i="1"/>
  <c r="P1518" i="1"/>
  <c r="P1490" i="1"/>
  <c r="P337" i="1"/>
  <c r="P687" i="1"/>
  <c r="P592" i="1"/>
  <c r="P2138" i="1"/>
  <c r="P1069" i="1"/>
  <c r="P2072" i="1"/>
  <c r="P1034" i="1"/>
  <c r="P875" i="1"/>
  <c r="P1649" i="1"/>
  <c r="P168" i="1"/>
  <c r="P2082" i="1"/>
  <c r="P1376" i="1"/>
  <c r="P584" i="1"/>
  <c r="P813" i="1"/>
  <c r="P1652" i="1"/>
  <c r="P754" i="1"/>
  <c r="P661" i="1"/>
  <c r="P1918" i="1"/>
  <c r="P686" i="1"/>
  <c r="P2139" i="1"/>
  <c r="P1074" i="1"/>
  <c r="P1451" i="1"/>
  <c r="P247" i="1"/>
  <c r="P1051" i="1"/>
  <c r="P3006" i="1"/>
  <c r="P3535" i="1"/>
  <c r="P3292" i="1"/>
  <c r="P3171" i="1"/>
  <c r="P3479" i="1"/>
  <c r="P3082" i="1"/>
  <c r="P2537" i="1"/>
  <c r="P2719" i="1"/>
  <c r="P3569" i="1"/>
  <c r="P1214" i="1"/>
  <c r="P2140" i="1"/>
  <c r="P401" i="1"/>
  <c r="P1829" i="1"/>
  <c r="P2035" i="1"/>
  <c r="P1063" i="1"/>
  <c r="P1767" i="1"/>
  <c r="P1347" i="1"/>
  <c r="P1557" i="1"/>
  <c r="P2141" i="1"/>
  <c r="P2019" i="1"/>
  <c r="P718" i="1"/>
  <c r="P1153" i="1"/>
  <c r="P1496" i="1"/>
  <c r="P1604" i="1"/>
  <c r="P963" i="1"/>
  <c r="P1188" i="1"/>
  <c r="P1057" i="1"/>
  <c r="P2048" i="1"/>
  <c r="P1635" i="1"/>
  <c r="P1358" i="1"/>
  <c r="P1619" i="1"/>
  <c r="P402" i="1"/>
  <c r="P1952" i="1"/>
  <c r="P269" i="1"/>
  <c r="P1109" i="1"/>
  <c r="P863" i="1"/>
  <c r="P1801" i="1"/>
  <c r="P1690" i="1"/>
  <c r="P1948" i="1"/>
  <c r="P1697" i="1"/>
  <c r="P1396" i="1"/>
  <c r="P410" i="1"/>
  <c r="P792" i="1"/>
  <c r="P1340" i="1"/>
  <c r="P1458" i="1"/>
  <c r="P901" i="1"/>
  <c r="P1240" i="1"/>
  <c r="P1124" i="1"/>
  <c r="P2073" i="1"/>
  <c r="P3254" i="1"/>
  <c r="P3187" i="1"/>
  <c r="P3408" i="1"/>
  <c r="P3322" i="1"/>
  <c r="P3039" i="1"/>
  <c r="P3220" i="1"/>
  <c r="P3413" i="1"/>
  <c r="P3482" i="1"/>
  <c r="P3293" i="1"/>
  <c r="P2691" i="1"/>
  <c r="P3698" i="1"/>
  <c r="P3323" i="1"/>
  <c r="P3467" i="1"/>
  <c r="P3468" i="1"/>
  <c r="P3021" i="1"/>
  <c r="P2917" i="1"/>
  <c r="P3649" i="1"/>
  <c r="P3087" i="1"/>
  <c r="P3469" i="1"/>
  <c r="P3697" i="1"/>
  <c r="P2645" i="1"/>
  <c r="P2466" i="1"/>
  <c r="P2826" i="1"/>
  <c r="P2331" i="1"/>
  <c r="P3196" i="1"/>
  <c r="P2789" i="1"/>
  <c r="P52" i="1"/>
  <c r="P118" i="1"/>
  <c r="P1846" i="1"/>
  <c r="P1559" i="1"/>
  <c r="P1331" i="1"/>
  <c r="P1181" i="1"/>
  <c r="P87" i="1"/>
  <c r="P212" i="1"/>
  <c r="P132" i="1"/>
  <c r="P518" i="1"/>
  <c r="P8" i="1"/>
  <c r="P333" i="1"/>
  <c r="P1917" i="1"/>
  <c r="P1786" i="1"/>
  <c r="P350" i="1"/>
  <c r="P1004" i="1"/>
  <c r="P39" i="1"/>
  <c r="P1468" i="1"/>
  <c r="P281" i="1"/>
  <c r="P500" i="1"/>
  <c r="P478" i="1"/>
  <c r="P625" i="1"/>
  <c r="P1024" i="1"/>
  <c r="P19" i="1"/>
  <c r="P34" i="1"/>
  <c r="P1096" i="1"/>
  <c r="P53" i="1"/>
  <c r="P1168" i="1"/>
  <c r="P684" i="1"/>
  <c r="P394" i="1"/>
  <c r="P1002" i="1"/>
  <c r="P554" i="1"/>
  <c r="P104" i="1"/>
  <c r="P1421" i="1"/>
  <c r="P2142" i="1"/>
  <c r="P282" i="1"/>
  <c r="P364" i="1"/>
  <c r="P1815" i="1"/>
  <c r="P368" i="1"/>
  <c r="P1450" i="1"/>
  <c r="P3188" i="1"/>
  <c r="P2373" i="1"/>
  <c r="P3054" i="1"/>
  <c r="P2697" i="1"/>
  <c r="P2751" i="1"/>
  <c r="P3115" i="1"/>
  <c r="P3209" i="1"/>
  <c r="P3520" i="1"/>
  <c r="P3295" i="1"/>
  <c r="P3073" i="1"/>
  <c r="P3207" i="1"/>
  <c r="P2662" i="1"/>
  <c r="P3559" i="1"/>
  <c r="P2505" i="1"/>
  <c r="P2666" i="1"/>
  <c r="P2535" i="1"/>
  <c r="P3524" i="1"/>
  <c r="P2988" i="1"/>
  <c r="P3523" i="1"/>
  <c r="P1681" i="1"/>
  <c r="P1366" i="1"/>
  <c r="P1531" i="1"/>
  <c r="P1633" i="1"/>
  <c r="P786" i="1"/>
  <c r="P389" i="1"/>
  <c r="P1154" i="1"/>
  <c r="P341" i="1"/>
  <c r="P749" i="1"/>
  <c r="P2807" i="1"/>
  <c r="P2670" i="1"/>
  <c r="P2376" i="1"/>
  <c r="P2425" i="1"/>
  <c r="P2230" i="1"/>
  <c r="P2769" i="1"/>
  <c r="P2265" i="1"/>
  <c r="P2555" i="1"/>
  <c r="P3633" i="1"/>
  <c r="P3383" i="1"/>
  <c r="P3212" i="1"/>
  <c r="P3272" i="1"/>
  <c r="P2418" i="1"/>
  <c r="P3420" i="1"/>
  <c r="P3156" i="1"/>
  <c r="P3613" i="1"/>
  <c r="P3481" i="1"/>
  <c r="P3685" i="1"/>
  <c r="P2688" i="1"/>
  <c r="P3557" i="1"/>
  <c r="P3264" i="1"/>
  <c r="P3239" i="1"/>
  <c r="P3681" i="1"/>
  <c r="P3329" i="1"/>
  <c r="P2828" i="1"/>
  <c r="P2438" i="1"/>
  <c r="P3385" i="1"/>
  <c r="P3265" i="1"/>
  <c r="P2284" i="1"/>
  <c r="P2364" i="1"/>
  <c r="P1608" i="1"/>
  <c r="P2814" i="1"/>
  <c r="P2693" i="1"/>
  <c r="P1087" i="1"/>
  <c r="P108" i="1"/>
  <c r="P204" i="1"/>
  <c r="P1826" i="1"/>
  <c r="P427" i="1"/>
  <c r="P1967" i="1"/>
  <c r="P621" i="1"/>
  <c r="P1758" i="1"/>
  <c r="P947" i="1"/>
  <c r="P170" i="1"/>
  <c r="P859" i="1"/>
  <c r="P846" i="1"/>
  <c r="P1616" i="1"/>
  <c r="P1241" i="1"/>
  <c r="P911" i="1"/>
  <c r="P16" i="1"/>
  <c r="P183" i="1"/>
  <c r="P526" i="1"/>
  <c r="P139" i="1"/>
  <c r="P490" i="1"/>
  <c r="P1447" i="1"/>
  <c r="P71" i="1"/>
  <c r="P253" i="1"/>
  <c r="P1542" i="1"/>
  <c r="P346" i="1"/>
  <c r="P1555" i="1"/>
  <c r="P908" i="1"/>
  <c r="P1324" i="1"/>
  <c r="P2" i="1"/>
  <c r="P32" i="1"/>
  <c r="P790" i="1"/>
  <c r="P192" i="1"/>
  <c r="P462" i="1"/>
  <c r="P94" i="1"/>
  <c r="P1645" i="1"/>
  <c r="P3337" i="1"/>
  <c r="P2408" i="1"/>
  <c r="P2845" i="1"/>
  <c r="P2486" i="1"/>
  <c r="P2435" i="1"/>
  <c r="P2422" i="1"/>
  <c r="P3169" i="1"/>
  <c r="P3163" i="1"/>
  <c r="P2664" i="1"/>
  <c r="P2534" i="1"/>
  <c r="P2259" i="1"/>
  <c r="P2701" i="1"/>
  <c r="P3280" i="1"/>
  <c r="P2658" i="1"/>
  <c r="P2698" i="1"/>
  <c r="P3259" i="1"/>
  <c r="P3247" i="1"/>
  <c r="P3423" i="1"/>
  <c r="P3159" i="1"/>
  <c r="P3062" i="1"/>
  <c r="P3219" i="1"/>
  <c r="P2606" i="1"/>
  <c r="P3414" i="1"/>
  <c r="P2703" i="1"/>
  <c r="P3457" i="1"/>
  <c r="P2607" i="1"/>
  <c r="P2972" i="1"/>
  <c r="P2762" i="1"/>
  <c r="P3380" i="1"/>
  <c r="P2448" i="1"/>
  <c r="P3047" i="1"/>
  <c r="P1473" i="1"/>
  <c r="P854" i="1"/>
  <c r="P1006" i="1"/>
  <c r="P883" i="1"/>
  <c r="P1521" i="1"/>
  <c r="P918" i="1"/>
  <c r="P868" i="1"/>
  <c r="P1728" i="1"/>
  <c r="P1900" i="1"/>
  <c r="P1471" i="1"/>
  <c r="P1729" i="1"/>
  <c r="P1322" i="1"/>
  <c r="P1159" i="1"/>
  <c r="P450" i="1"/>
  <c r="P1556" i="1"/>
  <c r="P975" i="1"/>
  <c r="P1706" i="1"/>
  <c r="P1858" i="1"/>
  <c r="P943" i="1"/>
  <c r="P601" i="1"/>
  <c r="P597" i="1"/>
  <c r="P1802" i="1"/>
  <c r="P678" i="1"/>
  <c r="P988" i="1"/>
  <c r="P1189" i="1"/>
  <c r="P1095" i="1"/>
  <c r="P722" i="1"/>
  <c r="P2054" i="1"/>
  <c r="P1739" i="1"/>
  <c r="P1280" i="1"/>
  <c r="P2043" i="1"/>
  <c r="P1053" i="1"/>
  <c r="P685" i="1"/>
  <c r="P1311" i="1"/>
  <c r="P195" i="1"/>
  <c r="P514" i="1"/>
  <c r="P643" i="1"/>
  <c r="P1419" i="1"/>
  <c r="P1511" i="1"/>
  <c r="P567" i="1"/>
  <c r="P2143" i="1"/>
  <c r="P2144" i="1"/>
  <c r="P769" i="1"/>
  <c r="P934" i="1"/>
  <c r="P1646" i="1"/>
  <c r="P1309" i="1"/>
  <c r="P841" i="1"/>
  <c r="P2024" i="1"/>
  <c r="P1394" i="1"/>
  <c r="P2145" i="1"/>
  <c r="P1155" i="1"/>
  <c r="P998" i="1"/>
  <c r="P1275" i="1"/>
  <c r="P348" i="1"/>
  <c r="P284" i="1"/>
  <c r="P1307" i="1"/>
  <c r="P2146" i="1"/>
  <c r="P842" i="1"/>
  <c r="P1117" i="1"/>
  <c r="P1582" i="1"/>
  <c r="P3189" i="1"/>
  <c r="P2835" i="1"/>
  <c r="P2387" i="1"/>
  <c r="P3448" i="1"/>
  <c r="P3190" i="1"/>
  <c r="P2915" i="1"/>
  <c r="P3072" i="1"/>
  <c r="P2304" i="1"/>
  <c r="P2267" i="1"/>
  <c r="P2872" i="1"/>
  <c r="P2526" i="1"/>
  <c r="P3083" i="1"/>
  <c r="P2794" i="1"/>
  <c r="P2384" i="1"/>
  <c r="P3340" i="1"/>
  <c r="P3575" i="1"/>
  <c r="P3103" i="1"/>
  <c r="P3206" i="1"/>
  <c r="P2516" i="1"/>
  <c r="P2302" i="1"/>
  <c r="P3208" i="1"/>
  <c r="P2596" i="1"/>
  <c r="P2879" i="1"/>
  <c r="P2337" i="1"/>
  <c r="P2837" i="1"/>
  <c r="P3583" i="1"/>
  <c r="P2683" i="1"/>
  <c r="P3051" i="1"/>
  <c r="P3410" i="1"/>
  <c r="P2468" i="1"/>
  <c r="P2372" i="1"/>
  <c r="P2533" i="1"/>
  <c r="P3351" i="1"/>
  <c r="P2379" i="1"/>
  <c r="P2862" i="1"/>
  <c r="P3470" i="1"/>
  <c r="P2338" i="1"/>
  <c r="P3173" i="1"/>
  <c r="P2986" i="1"/>
  <c r="P2734" i="1"/>
  <c r="P3324" i="1"/>
  <c r="P2881" i="1"/>
  <c r="P2507" i="1"/>
  <c r="P2883" i="1"/>
  <c r="P2898" i="1"/>
  <c r="P2232" i="1"/>
  <c r="P3240" i="1"/>
  <c r="P3624" i="1"/>
  <c r="P3245" i="1"/>
  <c r="P2863" i="1"/>
  <c r="P2548" i="1"/>
  <c r="P2728" i="1"/>
  <c r="P3533" i="1"/>
  <c r="P2985" i="1"/>
  <c r="P3645" i="1"/>
  <c r="P3682" i="1"/>
  <c r="P2347" i="1"/>
  <c r="P2614" i="1"/>
  <c r="P3614" i="1"/>
  <c r="P3676" i="1"/>
  <c r="P2234" i="1"/>
  <c r="P2764" i="1"/>
  <c r="P2487" i="1"/>
  <c r="P2428" i="1"/>
  <c r="P2750" i="1"/>
  <c r="P2433" i="1"/>
  <c r="P656" i="1"/>
  <c r="P2147" i="1"/>
  <c r="P2148" i="1"/>
  <c r="P1653" i="1"/>
  <c r="P1735" i="1"/>
  <c r="P755" i="1"/>
  <c r="P629" i="1"/>
  <c r="P2149" i="1"/>
  <c r="P1777" i="1"/>
  <c r="P1935" i="1"/>
  <c r="P1426" i="1"/>
  <c r="P1484" i="1"/>
  <c r="P1694" i="1"/>
  <c r="P1290" i="1"/>
  <c r="P1939" i="1"/>
  <c r="P673" i="1"/>
  <c r="P596" i="1"/>
  <c r="P1864" i="1"/>
  <c r="P1682" i="1"/>
  <c r="P1348" i="1"/>
  <c r="P3677" i="1"/>
  <c r="P2512" i="1"/>
  <c r="P3191" i="1"/>
  <c r="P3516" i="1"/>
  <c r="P2893" i="1"/>
  <c r="P3672" i="1"/>
  <c r="P3012" i="1"/>
  <c r="P3044" i="1"/>
  <c r="P2760" i="1"/>
  <c r="P3476" i="1"/>
  <c r="P2240" i="1"/>
  <c r="P2563" i="1"/>
  <c r="P3075" i="1"/>
  <c r="P1206" i="1"/>
  <c r="P807" i="1"/>
  <c r="P1363" i="1"/>
  <c r="P1970" i="1"/>
  <c r="P1235" i="1"/>
  <c r="P1040" i="1"/>
  <c r="P1028" i="1"/>
  <c r="P1427" i="1"/>
  <c r="P373" i="1"/>
  <c r="P1428" i="1"/>
  <c r="P2062" i="1"/>
  <c r="P1469" i="1"/>
  <c r="P320" i="1"/>
  <c r="P1787" i="1"/>
  <c r="P2065" i="1"/>
  <c r="P335" i="1"/>
  <c r="P1043" i="1"/>
  <c r="P653" i="1"/>
  <c r="P1859" i="1"/>
  <c r="P1223" i="1"/>
  <c r="P658" i="1"/>
  <c r="P1778" i="1"/>
  <c r="P471" i="1"/>
  <c r="P2026" i="1"/>
  <c r="P810" i="1"/>
  <c r="P1460" i="1"/>
  <c r="P1166" i="1"/>
  <c r="P2150" i="1"/>
  <c r="P312" i="1"/>
  <c r="P2151" i="1"/>
  <c r="P1648" i="1"/>
  <c r="P1538" i="1"/>
  <c r="P2039" i="1"/>
  <c r="P77" i="1"/>
  <c r="P1501" i="1"/>
  <c r="P332" i="1"/>
  <c r="P1610" i="1"/>
  <c r="P1663" i="1"/>
  <c r="P887" i="1"/>
  <c r="P2152" i="1"/>
  <c r="P122" i="1"/>
  <c r="P1263" i="1"/>
  <c r="P1901" i="1"/>
  <c r="P1072" i="1"/>
  <c r="P831" i="1"/>
  <c r="P1310" i="1"/>
  <c r="P304" i="1"/>
  <c r="P1902" i="1"/>
  <c r="P864" i="1"/>
  <c r="P393" i="1"/>
  <c r="P773" i="1"/>
  <c r="P927" i="1"/>
  <c r="P399" i="1"/>
  <c r="P1055" i="1"/>
  <c r="P1654" i="1"/>
  <c r="P1711" i="1"/>
  <c r="P1440" i="1"/>
  <c r="P1968" i="1"/>
  <c r="P816" i="1"/>
  <c r="P1992" i="1"/>
  <c r="P960" i="1"/>
  <c r="P1942" i="1"/>
  <c r="P1667" i="1"/>
  <c r="P191" i="1"/>
  <c r="P134" i="1"/>
  <c r="P502" i="1"/>
  <c r="P619" i="1"/>
  <c r="P354" i="1"/>
  <c r="P1201" i="1"/>
  <c r="P1377" i="1"/>
  <c r="P2153" i="1"/>
  <c r="P695" i="1"/>
  <c r="P472" i="1"/>
  <c r="P1080" i="1"/>
  <c r="P1245" i="1"/>
  <c r="P708" i="1"/>
  <c r="P227" i="1"/>
  <c r="P2000" i="1"/>
  <c r="P1249" i="1"/>
  <c r="P1329" i="1"/>
  <c r="P1162" i="1"/>
  <c r="P674" i="1"/>
  <c r="P1185" i="1"/>
  <c r="P1221" i="1"/>
  <c r="P604" i="1"/>
  <c r="P276" i="1"/>
  <c r="P454" i="1"/>
  <c r="P362" i="1"/>
  <c r="P1383" i="1"/>
  <c r="P1429" i="1"/>
  <c r="P2465" i="1"/>
  <c r="P3480" i="1"/>
  <c r="P3359" i="1"/>
  <c r="P3671" i="1"/>
  <c r="P3625" i="1"/>
  <c r="P2967" i="1"/>
  <c r="P3475" i="1"/>
  <c r="P2224" i="1"/>
  <c r="P2529" i="1"/>
  <c r="P2672" i="1"/>
  <c r="P3576" i="1"/>
  <c r="P2650" i="1"/>
  <c r="P3013" i="1"/>
  <c r="P3540" i="1"/>
  <c r="P2611" i="1"/>
  <c r="P2938" i="1"/>
  <c r="P2238" i="1"/>
  <c r="P3626" i="1"/>
  <c r="P3605" i="1"/>
  <c r="P3527" i="1"/>
  <c r="P2746" i="1"/>
  <c r="P2595" i="1"/>
  <c r="P3328" i="1"/>
  <c r="P3495" i="1"/>
  <c r="P3221" i="1"/>
  <c r="P3617" i="1"/>
  <c r="P3433" i="1"/>
  <c r="P3401" i="1"/>
  <c r="P2660" i="1"/>
  <c r="P3019" i="1"/>
  <c r="P3415" i="1"/>
  <c r="P3287" i="1"/>
  <c r="P3455" i="1"/>
  <c r="P2467" i="1"/>
  <c r="P2848" i="1"/>
  <c r="P2576" i="1"/>
  <c r="P3153" i="1"/>
  <c r="P2474" i="1"/>
  <c r="P3601" i="1"/>
  <c r="P3374" i="1"/>
  <c r="P2913" i="1"/>
  <c r="P2558" i="1"/>
  <c r="P2925" i="1"/>
  <c r="P2618" i="1"/>
  <c r="P2592" i="1"/>
  <c r="P2649" i="1"/>
  <c r="P2330" i="1"/>
  <c r="P3404" i="1"/>
  <c r="P2402" i="1"/>
  <c r="P2300" i="1"/>
  <c r="P2904" i="1"/>
  <c r="P2524" i="1"/>
  <c r="P3558" i="1"/>
  <c r="P2455" i="1"/>
  <c r="P3577" i="1"/>
  <c r="P2436" i="1"/>
  <c r="P2876" i="1"/>
  <c r="P2895" i="1"/>
  <c r="P2973" i="1"/>
  <c r="P2248" i="1"/>
  <c r="P3517" i="1"/>
  <c r="P3388" i="1"/>
  <c r="P3566" i="1"/>
  <c r="P3650" i="1"/>
  <c r="P3281" i="1"/>
  <c r="P2246" i="1"/>
  <c r="P2220" i="1"/>
  <c r="P3683" i="1"/>
  <c r="P2902" i="1"/>
  <c r="P1256" i="1"/>
  <c r="P3241" i="1"/>
  <c r="P2923" i="1"/>
  <c r="P2580" i="1"/>
  <c r="P3590" i="1"/>
  <c r="P1291" i="1"/>
  <c r="P2476" i="1"/>
  <c r="P2506" i="1"/>
  <c r="P681" i="1"/>
  <c r="P2943" i="1"/>
  <c r="P2840" i="1"/>
  <c r="P3200" i="1"/>
  <c r="P2260" i="1"/>
  <c r="P3097" i="1"/>
  <c r="P2210" i="1"/>
  <c r="P2699" i="1"/>
  <c r="P921" i="1"/>
  <c r="P626" i="1"/>
  <c r="P1583" i="1"/>
  <c r="P1923" i="1"/>
  <c r="P2020" i="1"/>
  <c r="P1434" i="1"/>
  <c r="P114" i="1"/>
  <c r="P1067" i="1"/>
  <c r="P280" i="1"/>
  <c r="P1807" i="1"/>
  <c r="P1924" i="1"/>
  <c r="P1025" i="1"/>
  <c r="P589" i="1"/>
  <c r="P1836" i="1"/>
  <c r="P1483" i="1"/>
  <c r="P697" i="1"/>
  <c r="P1128" i="1"/>
  <c r="P1368" i="1"/>
  <c r="P371" i="1"/>
  <c r="P382" i="1"/>
  <c r="P956" i="1"/>
  <c r="P763" i="1"/>
  <c r="P1664" i="1"/>
  <c r="P1090" i="1"/>
  <c r="P1242" i="1"/>
  <c r="P989" i="1"/>
  <c r="P1668" i="1"/>
  <c r="P1907" i="1"/>
  <c r="P1207" i="1"/>
  <c r="P995" i="1"/>
  <c r="P923" i="1"/>
  <c r="P334" i="1"/>
  <c r="P1020" i="1"/>
  <c r="P865" i="1"/>
  <c r="P1236" i="1"/>
  <c r="P1940" i="1"/>
  <c r="P1237" i="1"/>
  <c r="P1351" i="1"/>
  <c r="P2154" i="1"/>
  <c r="P1763" i="1"/>
  <c r="P949" i="1"/>
  <c r="P2228" i="1"/>
  <c r="P2643" i="1"/>
  <c r="P2907" i="1"/>
  <c r="P3179" i="1"/>
  <c r="P2656" i="1"/>
  <c r="P2243" i="1"/>
  <c r="P3552" i="1"/>
  <c r="P2665" i="1"/>
  <c r="P3368" i="1"/>
  <c r="P2258" i="1"/>
  <c r="P3691" i="1"/>
  <c r="P3143" i="1"/>
  <c r="P2253" i="1"/>
  <c r="P2457" i="1"/>
  <c r="P2933" i="1"/>
  <c r="P2283" i="1"/>
  <c r="P1625" i="1"/>
  <c r="P874" i="1"/>
  <c r="P730" i="1"/>
  <c r="P866" i="1"/>
  <c r="P712" i="1"/>
  <c r="P2069" i="1"/>
  <c r="P1766" i="1"/>
  <c r="P2027" i="1"/>
  <c r="P2083" i="1"/>
  <c r="P961" i="1"/>
  <c r="P1771" i="1"/>
  <c r="P2070" i="1"/>
  <c r="P1950" i="1"/>
  <c r="P1634" i="1"/>
  <c r="P758" i="1"/>
  <c r="P1212" i="1"/>
  <c r="P1781" i="1"/>
  <c r="P1744" i="1"/>
  <c r="P1564" i="1"/>
  <c r="P756" i="1"/>
  <c r="P1746" i="1"/>
  <c r="P1302" i="1"/>
  <c r="P1194" i="1"/>
  <c r="P379" i="1"/>
  <c r="P624" i="1"/>
  <c r="P888" i="1"/>
  <c r="P2022" i="1"/>
  <c r="P1651" i="1"/>
  <c r="P1990" i="1"/>
  <c r="P1959" i="1"/>
  <c r="P1085" i="1"/>
  <c r="P1437" i="1"/>
  <c r="P1994" i="1"/>
  <c r="P981" i="1"/>
  <c r="P691" i="1"/>
  <c r="P1688" i="1"/>
  <c r="P1677" i="1"/>
  <c r="P1554" i="1"/>
  <c r="P1125" i="1"/>
  <c r="P1439" i="1"/>
  <c r="P1957" i="1"/>
  <c r="P1506" i="1"/>
  <c r="P1832" i="1"/>
  <c r="P1146" i="1"/>
  <c r="P680" i="1"/>
  <c r="P1805" i="1"/>
  <c r="P1881" i="1"/>
  <c r="P318" i="1"/>
  <c r="P668" i="1"/>
  <c r="P1406" i="1"/>
  <c r="P1478" i="1"/>
  <c r="P1415" i="1"/>
  <c r="P1222" i="1"/>
  <c r="P2009" i="1"/>
  <c r="P1662" i="1"/>
  <c r="P1091" i="1"/>
  <c r="P1669" i="1"/>
  <c r="P369" i="1"/>
  <c r="P622" i="1"/>
  <c r="P1772" i="1"/>
  <c r="P675" i="1"/>
  <c r="P1843" i="1"/>
  <c r="P1821" i="1"/>
  <c r="P644" i="1"/>
  <c r="P424" i="1"/>
  <c r="P1337" i="1"/>
  <c r="P1873" i="1"/>
  <c r="P2042" i="1"/>
  <c r="P937" i="1"/>
  <c r="P1258" i="1"/>
  <c r="P1636" i="1"/>
  <c r="P1014" i="1"/>
  <c r="P1670" i="1"/>
  <c r="P811" i="1"/>
  <c r="P1705" i="1"/>
  <c r="P1513" i="1"/>
  <c r="P1830" i="1"/>
  <c r="P1094" i="1"/>
  <c r="P1811" i="1"/>
  <c r="P2155" i="1"/>
  <c r="P2045" i="1"/>
  <c r="P600" i="1"/>
  <c r="P818" i="1"/>
  <c r="P1026" i="1"/>
  <c r="P150" i="1"/>
  <c r="P345" i="1"/>
  <c r="P905" i="1"/>
  <c r="P1684" i="1"/>
  <c r="P496" i="1"/>
  <c r="P2078" i="1"/>
  <c r="P1814" i="1"/>
  <c r="P955" i="1"/>
  <c r="P564" i="1"/>
  <c r="P591" i="1"/>
  <c r="P1637" i="1"/>
  <c r="P965" i="1"/>
  <c r="P1536" i="1"/>
  <c r="P1784" i="1"/>
  <c r="P316" i="1"/>
  <c r="P1379" i="1"/>
  <c r="P796" i="1"/>
  <c r="P388" i="1"/>
  <c r="P2077" i="1"/>
  <c r="P1195" i="1"/>
  <c r="P2087" i="1"/>
  <c r="P959" i="1"/>
  <c r="P235" i="1"/>
  <c r="P1190" i="1"/>
  <c r="P2075" i="1"/>
  <c r="P1414" i="1"/>
  <c r="P733" i="1"/>
  <c r="P1292" i="1"/>
  <c r="P1925" i="1"/>
  <c r="P1338" i="1"/>
  <c r="P1839" i="1"/>
  <c r="P729" i="1"/>
  <c r="P1822" i="1"/>
  <c r="P1081" i="1"/>
  <c r="P1865" i="1"/>
  <c r="P1886" i="1"/>
  <c r="P474" i="1"/>
  <c r="P939" i="1"/>
  <c r="P1408" i="1"/>
  <c r="P1535" i="1"/>
  <c r="P2156" i="1"/>
  <c r="P1532" i="1"/>
  <c r="P539" i="1"/>
  <c r="P2036" i="1"/>
  <c r="P2157" i="1"/>
  <c r="P1173" i="1"/>
  <c r="P1764" i="1"/>
  <c r="P1550" i="1"/>
  <c r="P544" i="1"/>
  <c r="P2158" i="1"/>
  <c r="P1823" i="1"/>
  <c r="P336" i="1"/>
  <c r="P1849" i="1"/>
  <c r="P645" i="1"/>
  <c r="P1191" i="1"/>
  <c r="P873" i="1"/>
  <c r="P2040" i="1"/>
  <c r="P431" i="1"/>
  <c r="P1545" i="1"/>
  <c r="P1910" i="1"/>
  <c r="P1327" i="1"/>
  <c r="P125" i="1"/>
  <c r="P1792" i="1"/>
  <c r="P711" i="1"/>
  <c r="P1860" i="1"/>
  <c r="P1926" i="1"/>
  <c r="P1673" i="1"/>
  <c r="P1411" i="1"/>
  <c r="P1862" i="1"/>
  <c r="P1046" i="1"/>
  <c r="P221" i="1"/>
  <c r="P1854" i="1"/>
  <c r="P1435" i="1"/>
  <c r="P1584" i="1"/>
  <c r="P215" i="1"/>
  <c r="P892" i="1"/>
  <c r="P1530" i="1"/>
  <c r="P1595" i="1"/>
  <c r="P919" i="1"/>
  <c r="P540" i="1"/>
  <c r="P1626" i="1"/>
  <c r="P2049" i="1"/>
  <c r="P1391" i="1"/>
  <c r="P2159" i="1"/>
  <c r="P2093" i="1"/>
  <c r="P1913" i="1"/>
  <c r="P1319" i="1"/>
  <c r="P1614" i="1"/>
  <c r="P1544" i="1"/>
  <c r="P1756" i="1"/>
  <c r="P1965" i="1"/>
  <c r="P1110" i="1"/>
  <c r="P2094" i="1"/>
  <c r="P2160" i="1"/>
  <c r="P1497" i="1"/>
  <c r="P936" i="1"/>
  <c r="P1602" i="1"/>
  <c r="P1007" i="1"/>
  <c r="P1740" i="1"/>
  <c r="P213" i="1"/>
  <c r="P2161" i="1"/>
  <c r="P1445" i="1"/>
  <c r="P510" i="1"/>
  <c r="P291" i="1"/>
  <c r="P1552" i="1"/>
  <c r="P1097" i="1"/>
  <c r="P1133" i="1"/>
  <c r="P1609" i="1"/>
  <c r="P2017" i="1"/>
  <c r="P1800" i="1"/>
  <c r="P1197" i="1"/>
  <c r="P2162" i="1"/>
  <c r="P805" i="1"/>
  <c r="P548" i="1"/>
  <c r="P2038" i="1"/>
  <c r="P1354" i="1"/>
  <c r="P234" i="1"/>
  <c r="P777" i="1"/>
  <c r="P1264" i="1"/>
  <c r="P1620" i="1"/>
  <c r="P2163" i="1"/>
  <c r="P646" i="1"/>
  <c r="P1627" i="1"/>
  <c r="P2164" i="1"/>
  <c r="P871" i="1"/>
  <c r="P2098" i="1"/>
  <c r="P1943" i="1"/>
  <c r="P1392" i="1"/>
  <c r="P545" i="1"/>
  <c r="P1904" i="1"/>
  <c r="P1232" i="1"/>
  <c r="P527" i="1"/>
  <c r="P1617" i="1"/>
  <c r="P1675" i="1"/>
  <c r="P1283" i="1"/>
  <c r="P2165" i="1"/>
  <c r="P1696" i="1"/>
  <c r="P647" i="1"/>
  <c r="P1260" i="1"/>
  <c r="P2166" i="1"/>
  <c r="P1204" i="1"/>
  <c r="P2046" i="1"/>
  <c r="P1457" i="1"/>
  <c r="P1098" i="1"/>
  <c r="P1438" i="1"/>
  <c r="P1927" i="1"/>
  <c r="P1561" i="1"/>
  <c r="P578" i="1"/>
  <c r="P1477" i="1"/>
  <c r="P1716" i="1"/>
  <c r="P2167" i="1"/>
  <c r="P286" i="1"/>
  <c r="P146" i="1"/>
  <c r="P2168" i="1"/>
  <c r="P1281" i="1"/>
  <c r="P1304" i="1"/>
  <c r="P1198" i="1"/>
  <c r="P344" i="1"/>
  <c r="P443" i="1"/>
  <c r="P1891" i="1"/>
  <c r="P436" i="1"/>
  <c r="P664" i="1"/>
  <c r="P1969" i="1"/>
  <c r="P1981" i="1"/>
  <c r="P273" i="1"/>
  <c r="P524" i="1"/>
  <c r="P762" i="1"/>
  <c r="P713" i="1"/>
  <c r="P277" i="1"/>
  <c r="P534" i="1"/>
  <c r="P251" i="1"/>
  <c r="P1638" i="1"/>
  <c r="P1748" i="1"/>
  <c r="P1671" i="1"/>
  <c r="P698" i="1"/>
  <c r="P1928" i="1"/>
  <c r="P808" i="1"/>
  <c r="P1049" i="1"/>
  <c r="P451" i="1"/>
  <c r="P224" i="1"/>
  <c r="P1779" i="1"/>
  <c r="P2169" i="1"/>
  <c r="P1929" i="1"/>
  <c r="P1052" i="1"/>
  <c r="P1585" i="1"/>
  <c r="P980" i="1"/>
  <c r="P1070" i="1"/>
  <c r="P679" i="1"/>
  <c r="P508" i="1"/>
  <c r="P889" i="1"/>
  <c r="P542" i="1"/>
  <c r="P387" i="1"/>
  <c r="P1017" i="1"/>
  <c r="P1988" i="1"/>
  <c r="P415" i="1"/>
  <c r="P683" i="1"/>
  <c r="P819" i="1"/>
  <c r="P1076" i="1"/>
  <c r="P688" i="1"/>
  <c r="P392" i="1"/>
  <c r="P1474" i="1"/>
  <c r="P2170" i="1"/>
  <c r="P2171" i="1"/>
  <c r="P1362" i="1"/>
  <c r="P761" i="1"/>
  <c r="P1250" i="1"/>
  <c r="P1737" i="1"/>
  <c r="P1461" i="1"/>
  <c r="P1405" i="1"/>
  <c r="P1978" i="1"/>
  <c r="P1467" i="1"/>
  <c r="P1323" i="1"/>
  <c r="P2172" i="1"/>
  <c r="P1606" i="1"/>
  <c r="P1844" i="1"/>
  <c r="P1547" i="1"/>
  <c r="P305" i="1"/>
  <c r="P1402" i="1"/>
  <c r="P1995" i="1"/>
  <c r="P1894" i="1"/>
  <c r="P2173" i="1"/>
  <c r="P903" i="1"/>
  <c r="P1192" i="1"/>
  <c r="P1701" i="1"/>
  <c r="P2174" i="1"/>
  <c r="P2175" i="1"/>
  <c r="P1182" i="1"/>
  <c r="P1868" i="1"/>
  <c r="P1962" i="1"/>
  <c r="P351" i="1"/>
  <c r="P2176" i="1"/>
  <c r="P1038" i="1"/>
  <c r="P1831" i="1"/>
  <c r="P1430" i="1"/>
  <c r="P1788" i="1"/>
  <c r="P935" i="1"/>
  <c r="P1903" i="1"/>
  <c r="P612" i="1"/>
  <c r="P2177" i="1"/>
  <c r="P676" i="1"/>
  <c r="P884" i="1"/>
  <c r="P714" i="1"/>
  <c r="P404" i="1"/>
  <c r="P1657" i="1"/>
  <c r="P433" i="1"/>
  <c r="P301" i="1"/>
  <c r="P662" i="1"/>
  <c r="P869" i="1"/>
  <c r="P788" i="1"/>
  <c r="P1498" i="1"/>
  <c r="P1759" i="1"/>
  <c r="P1524" i="1"/>
  <c r="P2178" i="1"/>
  <c r="P2021" i="1"/>
  <c r="P1752" i="1"/>
  <c r="P1008" i="1"/>
  <c r="P1796" i="1"/>
  <c r="P1789" i="1"/>
  <c r="P1512" i="1"/>
  <c r="P1803" i="1"/>
  <c r="P2179" i="1"/>
  <c r="P1407" i="1"/>
  <c r="P1048" i="1"/>
  <c r="P2180" i="1"/>
  <c r="P2010" i="1"/>
  <c r="P2088" i="1"/>
  <c r="P498" i="1"/>
  <c r="P1628" i="1"/>
  <c r="P1268" i="1"/>
  <c r="P1741" i="1"/>
  <c r="P455" i="1"/>
  <c r="P1462" i="1"/>
  <c r="P2001" i="1"/>
  <c r="P633" i="1"/>
  <c r="P1514" i="1"/>
  <c r="P1244" i="1"/>
  <c r="P1134" i="1"/>
  <c r="P2005" i="1"/>
  <c r="P1013" i="1"/>
  <c r="P801" i="1"/>
  <c r="P2181" i="1"/>
  <c r="P1691" i="1"/>
  <c r="P1417" i="1"/>
  <c r="P1872" i="1"/>
  <c r="P2182" i="1"/>
  <c r="P648" i="1"/>
  <c r="P2091" i="1"/>
  <c r="P2183" i="1"/>
  <c r="P1029" i="1"/>
  <c r="P2184" i="1"/>
  <c r="P148" i="1"/>
  <c r="P1265" i="1"/>
  <c r="P976" i="1"/>
  <c r="P881" i="1"/>
  <c r="P1215" i="1"/>
  <c r="P709" i="1"/>
  <c r="P2002" i="1"/>
  <c r="P689" i="1"/>
  <c r="P2081" i="1"/>
  <c r="P319" i="1"/>
  <c r="P693" i="1"/>
  <c r="P1157" i="1"/>
  <c r="P728" i="1"/>
  <c r="P899" i="1"/>
  <c r="P1313" i="1"/>
  <c r="P1717" i="1"/>
  <c r="P1179" i="1"/>
  <c r="P252" i="1"/>
  <c r="P649" i="1"/>
  <c r="P1551" i="1"/>
  <c r="P2084" i="1"/>
  <c r="P342" i="1"/>
  <c r="P1071" i="1"/>
  <c r="P292" i="1"/>
  <c r="P639" i="1"/>
  <c r="P1464" i="1"/>
  <c r="P2185" i="1"/>
  <c r="P434" i="1"/>
  <c r="P374" i="1"/>
  <c r="P568" i="1"/>
  <c r="P492" i="1"/>
  <c r="P2186" i="1"/>
  <c r="P1954" i="1"/>
  <c r="P1367" i="1"/>
  <c r="P759" i="1"/>
  <c r="P886" i="1"/>
  <c r="P1930" i="1"/>
  <c r="P1061" i="1"/>
  <c r="P1480" i="1"/>
  <c r="P1199" i="1"/>
  <c r="P2074" i="1"/>
  <c r="P855" i="1"/>
  <c r="P1505" i="1"/>
  <c r="P1702" i="1"/>
  <c r="P1806" i="1"/>
  <c r="P2187" i="1"/>
  <c r="P3703" i="1"/>
  <c r="P3591" i="1"/>
  <c r="P2262" i="1"/>
  <c r="P2521" i="1"/>
  <c r="P2358" i="1"/>
  <c r="P2894" i="1"/>
  <c r="P2349" i="1"/>
  <c r="P2392" i="1"/>
  <c r="P2801" i="1"/>
  <c r="P3678" i="1"/>
  <c r="P2834" i="1"/>
  <c r="P3045" i="1"/>
  <c r="P2568" i="1"/>
  <c r="P3518" i="1"/>
  <c r="P2874" i="1"/>
  <c r="P2816" i="1"/>
  <c r="P2023" i="1"/>
  <c r="P1586" i="1"/>
  <c r="P2188" i="1"/>
  <c r="P1587" i="1"/>
  <c r="P185" i="1"/>
  <c r="P2003" i="1"/>
  <c r="P321" i="1"/>
  <c r="P950" i="1"/>
  <c r="P1441" i="1"/>
  <c r="P1144" i="1"/>
  <c r="P1979" i="1"/>
  <c r="P1782" i="1"/>
  <c r="P2189" i="1"/>
  <c r="P1135" i="1"/>
  <c r="P1852" i="1"/>
  <c r="P1588" i="1"/>
  <c r="P1218" i="1"/>
  <c r="P982" i="1"/>
  <c r="P2190" i="1"/>
  <c r="P1655" i="1"/>
  <c r="P1629" i="1"/>
  <c r="P543" i="1"/>
  <c r="P1210" i="1"/>
  <c r="P1945" i="1"/>
  <c r="P1837" i="1"/>
  <c r="P1041" i="1"/>
  <c r="P2191" i="1"/>
  <c r="P528" i="1"/>
  <c r="P660" i="1"/>
  <c r="P1679" i="1"/>
  <c r="P1730" i="1"/>
  <c r="P1180" i="1"/>
  <c r="P1075" i="1"/>
  <c r="P1100" i="1"/>
  <c r="P531" i="1"/>
  <c r="P1139" i="1"/>
  <c r="P533" i="1"/>
  <c r="P1448" i="1"/>
  <c r="P1851" i="1"/>
  <c r="P2053" i="1"/>
  <c r="P1224" i="1"/>
  <c r="P906" i="1"/>
  <c r="P856" i="1"/>
  <c r="P677" i="1"/>
  <c r="P723" i="1"/>
  <c r="P654" i="1"/>
  <c r="P1330" i="1"/>
  <c r="P2066" i="1"/>
  <c r="P418" i="1"/>
  <c r="P1293" i="1"/>
  <c r="P1161" i="1"/>
  <c r="P1955" i="1"/>
  <c r="P820" i="1"/>
  <c r="P2034" i="1"/>
  <c r="P1225" i="1"/>
  <c r="P781" i="1"/>
  <c r="P562" i="1"/>
  <c r="P1631" i="1"/>
  <c r="P815" i="1"/>
  <c r="P285" i="1"/>
  <c r="P137" i="1"/>
  <c r="P1276" i="1"/>
  <c r="P520" i="1"/>
  <c r="P1027" i="1"/>
  <c r="P429" i="1"/>
  <c r="P1845" i="1"/>
  <c r="P1745" i="1"/>
  <c r="P1721" i="1"/>
  <c r="P408" i="1"/>
  <c r="P1963" i="1"/>
  <c r="P198" i="1"/>
  <c r="P236" i="1"/>
  <c r="P1537" i="1"/>
  <c r="P1956" i="1"/>
  <c r="P1126" i="1"/>
  <c r="P1780" i="1"/>
  <c r="P1722" i="1"/>
  <c r="P701" i="1"/>
  <c r="P113" i="1"/>
  <c r="P1964" i="1"/>
  <c r="P2731" i="1"/>
  <c r="P2779" i="1"/>
  <c r="P2712" i="1"/>
  <c r="P2673" i="1"/>
  <c r="P2586" i="1"/>
  <c r="P2416" i="1"/>
  <c r="P2626" i="1"/>
  <c r="P3282" i="1"/>
  <c r="P2494" i="1"/>
  <c r="P2542" i="1"/>
  <c r="P2518" i="1"/>
  <c r="P2545" i="1"/>
  <c r="P3063" i="1"/>
  <c r="P2713" i="1"/>
  <c r="P3027" i="1"/>
  <c r="P3192" i="1"/>
  <c r="P1623" i="1"/>
  <c r="P1499" i="1"/>
  <c r="P2012" i="1"/>
  <c r="P605" i="1"/>
  <c r="P1062" i="1"/>
  <c r="P1641" i="1"/>
  <c r="P857" i="1"/>
  <c r="P651" i="1"/>
  <c r="P1908" i="1"/>
  <c r="P1262" i="1"/>
  <c r="P1747" i="1"/>
  <c r="P1170" i="1"/>
  <c r="P1916" i="1"/>
  <c r="P2192" i="1"/>
  <c r="P1412" i="1"/>
  <c r="P2193" i="1"/>
  <c r="P2194" i="1"/>
  <c r="P1047" i="1"/>
  <c r="P1704" i="1"/>
  <c r="P940" i="1"/>
  <c r="P1317" i="1"/>
  <c r="P2195" i="1"/>
  <c r="P2196" i="1"/>
  <c r="P477" i="1"/>
  <c r="P1174" i="1"/>
  <c r="P1282" i="1"/>
  <c r="P2197" i="1"/>
  <c r="P2050" i="1"/>
  <c r="P1375" i="1"/>
  <c r="P504" i="1"/>
  <c r="P1489" i="1"/>
  <c r="P1589" i="1"/>
  <c r="P858" i="1"/>
  <c r="P1203" i="1"/>
  <c r="P1813" i="1"/>
  <c r="P659" i="1"/>
  <c r="P990" i="1"/>
  <c r="P447" i="1"/>
  <c r="P1136" i="1"/>
  <c r="P2041" i="1"/>
  <c r="P3283" i="1"/>
  <c r="P2948" i="1"/>
  <c r="P3402" i="1"/>
  <c r="P2239" i="1"/>
  <c r="P3193" i="1"/>
  <c r="P3095" i="1"/>
  <c r="P3673" i="1"/>
  <c r="P2201" i="1"/>
  <c r="P3111" i="1"/>
  <c r="P2908" i="1"/>
  <c r="P2909" i="1"/>
  <c r="P2749" i="1"/>
  <c r="P2527" i="1"/>
  <c r="P3692" i="1"/>
  <c r="P3544" i="1"/>
  <c r="P2400" i="1"/>
  <c r="P2198" i="1"/>
  <c r="P1887" i="1"/>
  <c r="P809" i="1"/>
  <c r="P116" i="1"/>
  <c r="P1209" i="1"/>
  <c r="P1931" i="1"/>
  <c r="P525" i="1"/>
  <c r="P2097" i="1"/>
  <c r="P876" i="1"/>
  <c r="P1346" i="1"/>
  <c r="P207" i="1"/>
  <c r="P1401" i="1"/>
  <c r="P503" i="1"/>
  <c r="P1534" i="1"/>
  <c r="P1184" i="1"/>
  <c r="P1431" i="1"/>
  <c r="P1294" i="1"/>
  <c r="P1466" i="1"/>
  <c r="P878" i="1"/>
  <c r="P438" i="1"/>
  <c r="P2199" i="1"/>
  <c r="P2058" i="1"/>
  <c r="P211" i="1"/>
  <c r="P1420" i="1"/>
  <c r="P1525" i="1"/>
  <c r="P942" i="1"/>
  <c r="P1234" i="1"/>
  <c r="P384" i="1"/>
  <c r="P1082" i="1"/>
  <c r="P1773" i="1"/>
  <c r="P1951" i="1"/>
  <c r="P1888" i="1"/>
  <c r="P7" i="1"/>
  <c r="P2743" i="1"/>
  <c r="P2484" i="1"/>
  <c r="P2498" i="1"/>
  <c r="P2306" i="1"/>
  <c r="P3049" i="1"/>
  <c r="P2992" i="1"/>
  <c r="P2572" i="1"/>
  <c r="P2569" i="1"/>
  <c r="P2786" i="1"/>
  <c r="P2921" i="1"/>
  <c r="P2366" i="1"/>
  <c r="P3449" i="1"/>
  <c r="P3599" i="1"/>
  <c r="P2570" i="1"/>
  <c r="P3014" i="1"/>
  <c r="P3615" i="1"/>
  <c r="P2846" i="1"/>
  <c r="P3064" i="1"/>
  <c r="P3578" i="1"/>
  <c r="P2549" i="1"/>
  <c r="P2864" i="1"/>
  <c r="P3638" i="1"/>
  <c r="P3151" i="1"/>
  <c r="P2431" i="1"/>
  <c r="P3306" i="1"/>
  <c r="P2638" i="1"/>
  <c r="P3450" i="1"/>
  <c r="P2931" i="1"/>
  <c r="P2597" i="1"/>
  <c r="P2999" i="1"/>
  <c r="P2255" i="1"/>
  <c r="P2868" i="1"/>
  <c r="P3556" i="1"/>
  <c r="P2631" i="1"/>
  <c r="P2865" i="1"/>
  <c r="P3084" i="1"/>
  <c r="P2429" i="1"/>
  <c r="P3109" i="1"/>
  <c r="P2561" i="1"/>
  <c r="P2380" i="1"/>
  <c r="P2492" i="1"/>
  <c r="P2930" i="1"/>
  <c r="P2866" i="1"/>
  <c r="P2690" i="1"/>
  <c r="P2554" i="1"/>
  <c r="P2378" i="1"/>
  <c r="P3144" i="1"/>
  <c r="P2841" i="1"/>
  <c r="P3225" i="1"/>
  <c r="P2271" i="1"/>
  <c r="P3595" i="1"/>
  <c r="P2661" i="1"/>
  <c r="P2223" i="1"/>
  <c r="P2590" i="1"/>
  <c r="P2744" i="1"/>
  <c r="P3426" i="1"/>
  <c r="P2962" i="1"/>
  <c r="P2343" i="1"/>
  <c r="P3663" i="1"/>
  <c r="P2714" i="1"/>
  <c r="P2351" i="1"/>
  <c r="P3381" i="1"/>
  <c r="P3397" i="1"/>
  <c r="P3451" i="1"/>
  <c r="P3080" i="1"/>
  <c r="P2842" i="1"/>
  <c r="P2757" i="1"/>
  <c r="P2647" i="1"/>
  <c r="P2591" i="1"/>
  <c r="P2715" i="1"/>
  <c r="P3393" i="1"/>
  <c r="P3194" i="1"/>
  <c r="P2632" i="1"/>
  <c r="P3035" i="1"/>
  <c r="P3654" i="1"/>
  <c r="P2578" i="1"/>
  <c r="P2678" i="1"/>
  <c r="P2293" i="1"/>
  <c r="P2202" i="1"/>
  <c r="P2644" i="1"/>
  <c r="P3519" i="1"/>
  <c r="P3430" i="1"/>
  <c r="P3205" i="1"/>
  <c r="P2355" i="1"/>
  <c r="P3416" i="1"/>
  <c r="P2952" i="1"/>
  <c r="P2936" i="1"/>
  <c r="P2577" i="1"/>
  <c r="P3288" i="1"/>
  <c r="P3701" i="1"/>
  <c r="P3522" i="1"/>
  <c r="P2460" i="1"/>
  <c r="P3602" i="1"/>
  <c r="P2381" i="1"/>
  <c r="P2459" i="1"/>
  <c r="P3107" i="1"/>
  <c r="P3346" i="1"/>
  <c r="P2953" i="1"/>
  <c r="P2810" i="1"/>
  <c r="P2608" i="1"/>
  <c r="P3294" i="1"/>
  <c r="P2462" i="1"/>
  <c r="P2692" i="1"/>
  <c r="P2775" i="1"/>
  <c r="P3538" i="1"/>
  <c r="P3199" i="1"/>
  <c r="P2502" i="1"/>
  <c r="P2209" i="1"/>
  <c r="P2385" i="1"/>
  <c r="P2275" i="1"/>
  <c r="P3114" i="1"/>
  <c r="P2689" i="1"/>
  <c r="P3078" i="1"/>
  <c r="P2543" i="1"/>
  <c r="P2905" i="1"/>
  <c r="P2522" i="1"/>
  <c r="P2361" i="1"/>
  <c r="P2808" i="1"/>
  <c r="P2382" i="1"/>
  <c r="P2720" i="1"/>
  <c r="P2339" i="1"/>
  <c r="P3046" i="1"/>
  <c r="P2900" i="1"/>
  <c r="P2523" i="1"/>
  <c r="P2839" i="1"/>
  <c r="P3667" i="1"/>
  <c r="P3417" i="1"/>
  <c r="P2360" i="1"/>
  <c r="P2565" i="1"/>
  <c r="P2249" i="1"/>
  <c r="P2566" i="1"/>
  <c r="P3492" i="1"/>
  <c r="P2340" i="1"/>
  <c r="P3077" i="1"/>
  <c r="P2708" i="1"/>
  <c r="P3452" i="1"/>
  <c r="P3132" i="1"/>
  <c r="P3664" i="1"/>
  <c r="P3418" i="1"/>
  <c r="P2817" i="1"/>
  <c r="P2916" i="1"/>
  <c r="P2461" i="1"/>
  <c r="P2768" i="1"/>
  <c r="P3139" i="1"/>
  <c r="P3632" i="1"/>
  <c r="P2616" i="1"/>
  <c r="P3174" i="1"/>
  <c r="P2745" i="1"/>
  <c r="P3227" i="1"/>
  <c r="P2564" i="1"/>
  <c r="P3226" i="1"/>
  <c r="P2218" i="1"/>
  <c r="P3145" i="1"/>
  <c r="P2867" i="1"/>
  <c r="P2783" i="1"/>
  <c r="P2420" i="1"/>
  <c r="P2575" i="1"/>
  <c r="P2790" i="1"/>
  <c r="P2446" i="1"/>
  <c r="P3108" i="1"/>
  <c r="P2345" i="1"/>
  <c r="P2279" i="1"/>
  <c r="P2667" i="1"/>
  <c r="P2646" i="1"/>
  <c r="P2237" i="1"/>
  <c r="P2389" i="1"/>
  <c r="P3347" i="1"/>
  <c r="P3434" i="1"/>
  <c r="P2342" i="1"/>
  <c r="P3616" i="1"/>
  <c r="P2755" i="1"/>
  <c r="P3043" i="1"/>
  <c r="P2550" i="1"/>
  <c r="P3534" i="1"/>
  <c r="P3545" i="1"/>
  <c r="P2341" i="1"/>
  <c r="P2483" i="1"/>
  <c r="P2553" i="1"/>
  <c r="P2254" i="1"/>
  <c r="P2480" i="1"/>
  <c r="P3007" i="1"/>
  <c r="P3015" i="1"/>
  <c r="P2980" i="1"/>
  <c r="P3018" i="1"/>
  <c r="P3118" i="1"/>
  <c r="P2531" i="1"/>
  <c r="P3276" i="1"/>
  <c r="P3471" i="1"/>
  <c r="P2235" i="1"/>
  <c r="P3195" i="1"/>
  <c r="P2365" i="1"/>
  <c r="P2567" i="1"/>
  <c r="P3360" i="1"/>
  <c r="P3170" i="1"/>
  <c r="P2434" i="1"/>
  <c r="P2412" i="1"/>
  <c r="P2740" i="1"/>
  <c r="P3472" i="1"/>
  <c r="P2579" i="1"/>
  <c r="P3065" i="1"/>
  <c r="P2489" i="1"/>
  <c r="P3382" i="1"/>
  <c r="P3398" i="1"/>
  <c r="P2878" i="1"/>
  <c r="P2685" i="1"/>
  <c r="P2875" i="1"/>
  <c r="P2956" i="1"/>
  <c r="P2637" i="1"/>
  <c r="P3618" i="1"/>
  <c r="P3026" i="1"/>
  <c r="P2348" i="1"/>
  <c r="P3000" i="1"/>
  <c r="P2668" i="1"/>
  <c r="P3162" i="1"/>
  <c r="P2426" i="1"/>
  <c r="P2716" i="1"/>
  <c r="P2495" i="1"/>
  <c r="P2788" i="1"/>
  <c r="P2215" i="1"/>
  <c r="P3055" i="1"/>
  <c r="P3067" i="1"/>
  <c r="P2413" i="1"/>
  <c r="P2960" i="1"/>
  <c r="P3579" i="1"/>
  <c r="P3453" i="1"/>
  <c r="P555" i="1"/>
  <c r="O509" i="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3915" i="1"/>
  <c r="O2488" i="1"/>
  <c r="O1229" i="1"/>
  <c r="O1686" i="1"/>
  <c r="O3369" i="1"/>
  <c r="O2388" i="1"/>
  <c r="O2292" i="1"/>
  <c r="O2126"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89"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2"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6"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4" i="1"/>
  <c r="O2411" i="1"/>
  <c r="O3465" i="1"/>
  <c r="O2654" i="1"/>
  <c r="O3436" i="1"/>
  <c r="O2861" i="1"/>
  <c r="O3048" i="1"/>
  <c r="O3102" i="1"/>
  <c r="O3086" i="1"/>
  <c r="O2724" i="1"/>
  <c r="O3553" i="1"/>
  <c r="O2417" i="1"/>
  <c r="O2635" i="1"/>
  <c r="O2836" i="1"/>
  <c r="O3497" i="1"/>
  <c r="O3943" i="1"/>
  <c r="O2822" i="1"/>
  <c r="O2674" i="1"/>
  <c r="O3090" i="1"/>
  <c r="O2398" i="1"/>
  <c r="O3611" i="1"/>
  <c r="O3270" i="1"/>
  <c r="O3061" i="1"/>
  <c r="O3944"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1"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1"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2" i="1"/>
  <c r="O3977" i="1"/>
  <c r="O2601" i="1"/>
  <c r="O3623" i="1"/>
  <c r="O3446" i="1"/>
  <c r="O3637" i="1"/>
  <c r="O3146" i="1"/>
  <c r="O3596" i="1"/>
  <c r="O3978" i="1"/>
  <c r="O3689" i="1"/>
  <c r="O3684" i="1"/>
  <c r="O3116" i="1"/>
  <c r="O3269" i="1"/>
  <c r="O3690" i="1"/>
  <c r="O3631" i="1"/>
  <c r="O3979" i="1"/>
  <c r="O3486" i="1"/>
  <c r="O3326" i="1"/>
  <c r="O3581" i="1"/>
  <c r="O3980" i="1"/>
  <c r="O3379" i="1"/>
  <c r="O3981" i="1"/>
  <c r="O3447" i="1"/>
  <c r="O1299" i="1"/>
  <c r="O727" i="1"/>
  <c r="O248" i="1"/>
  <c r="O1257" i="1"/>
  <c r="O328" i="1"/>
  <c r="O355" i="1"/>
  <c r="O81" i="1"/>
  <c r="O1328" i="1"/>
  <c r="O1289"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82" i="1"/>
  <c r="O3983" i="1"/>
  <c r="O3984" i="1"/>
  <c r="O3292" i="1"/>
  <c r="O3985" i="1"/>
  <c r="O3986" i="1"/>
  <c r="O3171" i="1"/>
  <c r="O3479" i="1"/>
  <c r="O3987" i="1"/>
  <c r="O3988" i="1"/>
  <c r="O3989" i="1"/>
  <c r="O3082" i="1"/>
  <c r="O2537" i="1"/>
  <c r="O3990" i="1"/>
  <c r="O2719" i="1"/>
  <c r="O3991" i="1"/>
  <c r="O3569" i="1"/>
  <c r="O3992"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4" i="1"/>
  <c r="O3994" i="1"/>
  <c r="O3995" i="1"/>
  <c r="O3187" i="1"/>
  <c r="O3996" i="1"/>
  <c r="O3408" i="1"/>
  <c r="O3322" i="1"/>
  <c r="O3039" i="1"/>
  <c r="O3220" i="1"/>
  <c r="O3413" i="1"/>
  <c r="O3997" i="1"/>
  <c r="O3998" i="1"/>
  <c r="O3999" i="1"/>
  <c r="O4000" i="1"/>
  <c r="O4001" i="1"/>
  <c r="O4002" i="1"/>
  <c r="O4003" i="1"/>
  <c r="O3482" i="1"/>
  <c r="O3293" i="1"/>
  <c r="O2691" i="1"/>
  <c r="O3698" i="1"/>
  <c r="O3323" i="1"/>
  <c r="O4004" i="1"/>
  <c r="O3467" i="1"/>
  <c r="O3468" i="1"/>
  <c r="O3021" i="1"/>
  <c r="O2917" i="1"/>
  <c r="O3649" i="1"/>
  <c r="O4005" i="1"/>
  <c r="O3087" i="1"/>
  <c r="O3469"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11" i="1"/>
  <c r="O2845" i="1"/>
  <c r="O2486" i="1"/>
  <c r="O2435" i="1"/>
  <c r="O2422" i="1"/>
  <c r="O3169" i="1"/>
  <c r="O3163" i="1"/>
  <c r="O4012" i="1"/>
  <c r="O4013" i="1"/>
  <c r="O2664" i="1"/>
  <c r="O2534" i="1"/>
  <c r="O4014" i="1"/>
  <c r="O2259" i="1"/>
  <c r="O2701" i="1"/>
  <c r="O3280" i="1"/>
  <c r="O2658" i="1"/>
  <c r="O2698" i="1"/>
  <c r="O4015" i="1"/>
  <c r="O3259" i="1"/>
  <c r="O3247" i="1"/>
  <c r="O3423" i="1"/>
  <c r="O3159" i="1"/>
  <c r="O4016" i="1"/>
  <c r="O3062" i="1"/>
  <c r="O3219" i="1"/>
  <c r="O2606" i="1"/>
  <c r="O3414" i="1"/>
  <c r="O2703" i="1"/>
  <c r="O4017" i="1"/>
  <c r="O4018" i="1"/>
  <c r="O3457" i="1"/>
  <c r="O2607" i="1"/>
  <c r="O2972"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20" i="1"/>
  <c r="O4021" i="1"/>
  <c r="O2835" i="1"/>
  <c r="O2387" i="1"/>
  <c r="O4022" i="1"/>
  <c r="O4023" i="1"/>
  <c r="O3448" i="1"/>
  <c r="O3190" i="1"/>
  <c r="O2915" i="1"/>
  <c r="O4024" i="1"/>
  <c r="O3072" i="1"/>
  <c r="O4025" i="1"/>
  <c r="O2304" i="1"/>
  <c r="O2267" i="1"/>
  <c r="O2872" i="1"/>
  <c r="O2526" i="1"/>
  <c r="O4026" i="1"/>
  <c r="O3083"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0" i="1"/>
  <c r="O4031" i="1"/>
  <c r="O2338" i="1"/>
  <c r="O3173" i="1"/>
  <c r="O2986" i="1"/>
  <c r="O2734" i="1"/>
  <c r="O3324" i="1"/>
  <c r="O4032" i="1"/>
  <c r="O2881" i="1"/>
  <c r="O2507" i="1"/>
  <c r="O2883" i="1"/>
  <c r="O2898" i="1"/>
  <c r="O4033"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0" i="1"/>
  <c r="O1939" i="1"/>
  <c r="O673" i="1"/>
  <c r="O596" i="1"/>
  <c r="O1864" i="1"/>
  <c r="O1682" i="1"/>
  <c r="O1348" i="1"/>
  <c r="O3677" i="1"/>
  <c r="O2512" i="1"/>
  <c r="O4034" i="1"/>
  <c r="O3191" i="1"/>
  <c r="O4035" i="1"/>
  <c r="O3516" i="1"/>
  <c r="O2893" i="1"/>
  <c r="O3672" i="1"/>
  <c r="O3012" i="1"/>
  <c r="O4036" i="1"/>
  <c r="O3044" i="1"/>
  <c r="O2760" i="1"/>
  <c r="O3476" i="1"/>
  <c r="O4037" i="1"/>
  <c r="O2240" i="1"/>
  <c r="O2563" i="1"/>
  <c r="O3075" i="1"/>
  <c r="O4038" i="1"/>
  <c r="O4039" i="1"/>
  <c r="O4040"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41" i="1"/>
  <c r="O3671" i="1"/>
  <c r="O4042" i="1"/>
  <c r="O4043" i="1"/>
  <c r="O3625" i="1"/>
  <c r="O2967" i="1"/>
  <c r="O3475" i="1"/>
  <c r="O4044" i="1"/>
  <c r="O2224" i="1"/>
  <c r="O2529" i="1"/>
  <c r="O2672" i="1"/>
  <c r="O3576" i="1"/>
  <c r="O2650" i="1"/>
  <c r="O3013" i="1"/>
  <c r="O3540" i="1"/>
  <c r="O2611" i="1"/>
  <c r="O2938" i="1"/>
  <c r="O2238" i="1"/>
  <c r="O3626" i="1"/>
  <c r="O3605" i="1"/>
  <c r="O3527" i="1"/>
  <c r="O2746" i="1"/>
  <c r="O2595" i="1"/>
  <c r="O3328" i="1"/>
  <c r="O3495" i="1"/>
  <c r="O3221" i="1"/>
  <c r="O3617" i="1"/>
  <c r="O3433" i="1"/>
  <c r="O4045"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6" i="1"/>
  <c r="O2973" i="1"/>
  <c r="O2248" i="1"/>
  <c r="O3517" i="1"/>
  <c r="O3388" i="1"/>
  <c r="O3566" i="1"/>
  <c r="O3650" i="1"/>
  <c r="O3281" i="1"/>
  <c r="O2246" i="1"/>
  <c r="O2220" i="1"/>
  <c r="O3683" i="1"/>
  <c r="O4047" i="1"/>
  <c r="O2902" i="1"/>
  <c r="O4048" i="1"/>
  <c r="O1256" i="1"/>
  <c r="O3241" i="1"/>
  <c r="O2923" i="1"/>
  <c r="O2580" i="1"/>
  <c r="O3590" i="1"/>
  <c r="O1291" i="1"/>
  <c r="O2476" i="1"/>
  <c r="O2506" i="1"/>
  <c r="O681" i="1"/>
  <c r="O2943" i="1"/>
  <c r="O4049" i="1"/>
  <c r="O2840" i="1"/>
  <c r="O3200" i="1"/>
  <c r="O2260" i="1"/>
  <c r="O3097" i="1"/>
  <c r="O4050" i="1"/>
  <c r="O2210" i="1"/>
  <c r="O4051" i="1"/>
  <c r="O2699"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alcChain>
</file>

<file path=xl/sharedStrings.xml><?xml version="1.0" encoding="utf-8"?>
<sst xmlns="http://schemas.openxmlformats.org/spreadsheetml/2006/main" count="33028" uniqueCount="8381">
  <si>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</si>
  <si>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</si>
  <si>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</si>
  <si>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</si>
  <si>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</si>
  <si>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</si>
  <si>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</si>
  <si>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</si>
  <si>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</si>
  <si>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</si>
  <si>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</si>
  <si>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</si>
  <si>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</si>
  <si>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</si>
  <si>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</si>
  <si>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</si>
  <si>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</si>
  <si>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</si>
  <si>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</si>
  <si>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</si>
  <si>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</si>
  <si>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</si>
  <si>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</si>
  <si>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</si>
  <si>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</si>
  <si>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</si>
  <si>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</si>
  <si>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</si>
  <si>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</si>
  <si>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</si>
  <si>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</si>
  <si>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</si>
  <si>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</si>
  <si>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</si>
  <si>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</si>
  <si>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</si>
  <si>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</si>
  <si>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</si>
  <si>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</si>
  <si>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</si>
  <si>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</si>
  <si>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</si>
  <si>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</si>
  <si>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</si>
  <si>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</si>
  <si>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</si>
  <si>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</si>
  <si>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</si>
  <si>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</si>
  <si>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</si>
  <si>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</si>
  <si>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</si>
  <si>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</si>
  <si>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</si>
  <si>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</si>
  <si>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</si>
  <si>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</si>
  <si>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</si>
  <si>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</si>
  <si>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</si>
  <si>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</si>
  <si>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</si>
  <si>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</si>
  <si>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</si>
  <si>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</si>
  <si>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</si>
  <si>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</si>
  <si>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</si>
  <si>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</si>
  <si>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</si>
  <si>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</si>
  <si>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</si>
  <si>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</si>
  <si>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</si>
  <si>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</si>
  <si>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</si>
  <si>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</si>
  <si>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</si>
  <si>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</si>
  <si>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</si>
  <si>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</si>
  <si>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</si>
  <si>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</si>
  <si>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</si>
  <si>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</si>
  <si>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</si>
  <si>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</si>
  <si>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</si>
  <si>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</si>
  <si>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</si>
  <si>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</si>
  <si>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</si>
  <si>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</si>
  <si>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</si>
  <si>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</si>
  <si>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</si>
  <si>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</si>
  <si>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</si>
  <si>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</si>
  <si>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</si>
  <si>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</si>
  <si>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</si>
  <si>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</si>
  <si>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</si>
  <si>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</si>
  <si>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</si>
  <si>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</si>
  <si>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</si>
  <si>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</si>
  <si>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</si>
  <si>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</si>
  <si>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</si>
  <si>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</si>
  <si>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</si>
  <si>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</si>
  <si>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</si>
  <si>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</si>
  <si>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</si>
  <si>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</si>
  <si>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</si>
  <si>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</si>
  <si>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</si>
  <si>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</si>
  <si>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</si>
  <si>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</si>
  <si>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</si>
  <si>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</si>
  <si>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</si>
  <si>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</si>
  <si>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</si>
  <si>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</si>
  <si>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</si>
  <si>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</si>
  <si>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</si>
  <si>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</si>
  <si>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</si>
  <si>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</si>
  <si>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</si>
  <si>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</si>
  <si>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</si>
  <si>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</si>
  <si>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</si>
  <si>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</si>
  <si>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</si>
  <si>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</si>
  <si>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</si>
  <si>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</si>
  <si>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</si>
  <si>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</si>
  <si>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</si>
  <si>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</si>
  <si>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</si>
  <si>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</si>
  <si>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</si>
  <si>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</si>
  <si>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</si>
  <si>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</si>
  <si>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</si>
  <si>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</si>
  <si>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</si>
  <si>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</si>
  <si>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</si>
  <si>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</si>
  <si>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</si>
  <si>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</si>
  <si>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</si>
  <si>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</si>
  <si>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</si>
  <si>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</si>
  <si>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</si>
  <si>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</si>
  <si>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</si>
  <si>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</si>
  <si>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</si>
  <si>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</si>
  <si>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</si>
  <si>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</si>
  <si>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</si>
  <si>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</si>
  <si>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</si>
  <si>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</si>
  <si>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</si>
  <si>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</si>
  <si>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</si>
  <si>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</si>
  <si>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</si>
  <si>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</si>
  <si>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</si>
  <si>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</si>
  <si>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</si>
  <si>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</si>
  <si>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</si>
  <si>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</si>
  <si>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</si>
  <si>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</si>
  <si>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</si>
  <si>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</si>
  <si>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</si>
  <si>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</si>
  <si>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</si>
  <si>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</si>
  <si>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</si>
  <si>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</si>
  <si>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</si>
  <si>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</si>
  <si>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</si>
  <si>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</si>
  <si>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</si>
  <si>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</si>
  <si>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</si>
  <si>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</si>
  <si>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</si>
  <si>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</si>
  <si>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</si>
  <si>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</si>
  <si>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</si>
  <si>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</si>
  <si>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</si>
  <si>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</si>
  <si>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</si>
  <si>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</si>
  <si>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</si>
  <si>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</si>
  <si>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</si>
  <si>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</si>
  <si>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</si>
  <si>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</si>
  <si>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</si>
  <si>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</si>
  <si>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</si>
  <si>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</si>
  <si>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</si>
  <si>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</si>
  <si>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</si>
  <si>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</si>
  <si>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</si>
  <si>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</si>
  <si>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</si>
  <si>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</si>
  <si>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</si>
  <si>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</si>
  <si>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</si>
  <si>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</si>
  <si>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</si>
  <si>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</si>
  <si>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</si>
  <si>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</si>
  <si>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</si>
  <si>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</si>
  <si>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</si>
  <si>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</si>
  <si>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</si>
  <si>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</si>
  <si>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</si>
  <si>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</si>
  <si>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</si>
  <si>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</si>
  <si>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</si>
  <si>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</si>
  <si>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</si>
  <si>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</si>
  <si>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</si>
  <si>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</si>
  <si>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</si>
  <si>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</si>
  <si>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</si>
  <si>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</si>
  <si>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</si>
  <si>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</si>
  <si>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</si>
  <si>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</si>
  <si>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</si>
  <si>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</si>
  <si>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</si>
  <si>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</si>
  <si>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</si>
  <si>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</si>
  <si>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</si>
  <si>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</si>
  <si>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</si>
  <si>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</si>
  <si>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</si>
  <si>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</si>
  <si>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</si>
  <si>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</si>
  <si>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</si>
  <si>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</si>
  <si>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</si>
  <si>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</si>
  <si>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</si>
  <si>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</si>
  <si>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</si>
  <si>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</si>
  <si>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</si>
  <si>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</si>
  <si>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</si>
  <si>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</si>
  <si>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</si>
  <si>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</si>
  <si>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</si>
  <si>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</si>
  <si>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</si>
  <si>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</si>
  <si>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</si>
  <si>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</si>
  <si>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</si>
  <si>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</si>
  <si>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</si>
  <si>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</si>
  <si>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</si>
  <si>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</si>
  <si>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</si>
  <si>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</si>
  <si>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</si>
  <si>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</si>
  <si>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</si>
  <si>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</si>
  <si>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</si>
  <si>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</si>
  <si>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</si>
  <si>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</si>
  <si>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</si>
  <si>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</si>
  <si>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</si>
  <si>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</si>
  <si>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</si>
  <si>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</si>
  <si>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</si>
  <si>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</si>
  <si>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</si>
  <si>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</si>
  <si>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</si>
  <si>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</si>
  <si>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</si>
  <si>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</si>
  <si>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</si>
  <si>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</si>
  <si>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</si>
  <si>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</si>
  <si>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</si>
  <si>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</si>
  <si>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</si>
  <si>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</si>
  <si>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</si>
  <si>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</si>
  <si>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</si>
  <si>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</si>
  <si>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</si>
  <si>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</si>
  <si>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</si>
  <si>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</si>
  <si>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</si>
  <si>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</si>
  <si>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</si>
  <si>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</si>
  <si>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</si>
  <si>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</si>
  <si>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</si>
  <si>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</si>
  <si>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</si>
  <si>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</si>
  <si>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</si>
  <si>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</si>
  <si>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</si>
  <si>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</si>
  <si>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</si>
  <si>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</si>
  <si>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</si>
  <si>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</si>
  <si>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</si>
  <si>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</si>
  <si>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</si>
  <si>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</si>
  <si>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</si>
  <si>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</si>
  <si>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</si>
  <si>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</si>
  <si>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</si>
  <si>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</si>
  <si>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</si>
  <si>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</si>
  <si>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</si>
  <si>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</si>
  <si>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</si>
  <si>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</si>
  <si>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</si>
  <si>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</si>
  <si>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</si>
  <si>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</si>
  <si>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</si>
  <si>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</si>
  <si>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</si>
  <si>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</si>
  <si>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</si>
  <si>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</si>
  <si>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</si>
  <si>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</si>
  <si>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</si>
  <si>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</si>
  <si>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</si>
  <si>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</si>
  <si>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</si>
  <si>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</si>
  <si>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</si>
  <si>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</si>
  <si>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</si>
  <si>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</si>
  <si>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</si>
  <si>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</si>
  <si>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</si>
  <si>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</si>
  <si>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</si>
  <si>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</si>
  <si>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</si>
  <si>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</si>
  <si>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</si>
  <si>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</si>
  <si>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</si>
  <si>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</si>
  <si>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</si>
  <si>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</si>
  <si>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</si>
  <si>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</si>
  <si>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</si>
  <si>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</si>
  <si>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</si>
  <si>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</si>
  <si>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</si>
  <si>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</si>
  <si>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</si>
  <si>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</si>
  <si>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</si>
  <si>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</si>
  <si>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</si>
  <si>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</si>
  <si>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</si>
  <si>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</si>
  <si>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</si>
  <si>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</si>
  <si>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</si>
  <si>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</si>
  <si>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</si>
  <si>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</si>
  <si>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</si>
  <si>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</si>
  <si>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</si>
  <si>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</si>
  <si>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</si>
  <si>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</si>
  <si>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</si>
  <si>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</si>
  <si>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</si>
  <si>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</si>
  <si>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</si>
  <si>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</si>
  <si>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</si>
  <si>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</si>
  <si>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</si>
  <si>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</si>
  <si>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</si>
  <si>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</si>
  <si>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</si>
  <si>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</si>
  <si>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</si>
  <si>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</si>
  <si>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</si>
  <si>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</si>
  <si>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</si>
  <si>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</si>
  <si>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</si>
  <si>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</si>
  <si>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</si>
  <si>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</si>
  <si>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</si>
  <si>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</si>
  <si>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</si>
  <si>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</si>
  <si>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</si>
  <si>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</si>
  <si>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</si>
  <si>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</si>
  <si>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</si>
  <si>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</si>
  <si>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</si>
  <si>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</si>
  <si>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</si>
  <si>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</si>
  <si>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</si>
  <si>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</si>
  <si>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</si>
  <si>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</si>
  <si>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</si>
  <si>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</si>
  <si>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</si>
  <si>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</si>
  <si>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</si>
  <si>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</si>
  <si>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</si>
  <si>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</si>
  <si>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</si>
  <si>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</si>
  <si>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</si>
  <si>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</si>
  <si>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</si>
  <si>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</si>
  <si>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</si>
  <si>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</si>
  <si>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</si>
  <si>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</si>
  <si>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</si>
  <si>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</si>
  <si>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</si>
  <si>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</si>
  <si>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</si>
  <si>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</si>
  <si>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</si>
  <si>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</si>
  <si>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</si>
  <si>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</si>
  <si>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</si>
  <si>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</si>
  <si>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</si>
  <si>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</si>
  <si>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</si>
  <si>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</si>
  <si>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</si>
  <si>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</si>
  <si>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</si>
  <si>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</si>
  <si>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</si>
  <si>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</si>
  <si>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</si>
  <si>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</si>
  <si>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</si>
  <si>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</si>
  <si>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</si>
  <si>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</si>
  <si>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</si>
  <si>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</si>
  <si>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</si>
  <si>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</si>
  <si>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</si>
  <si>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</si>
  <si>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</si>
  <si>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</si>
  <si>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</si>
  <si>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</si>
  <si>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</si>
  <si>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</si>
  <si>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</si>
  <si>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</si>
  <si>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</si>
  <si>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</si>
  <si>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</si>
  <si>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</si>
  <si>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</si>
  <si>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</si>
  <si>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</si>
  <si>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</si>
  <si>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</si>
  <si>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</si>
  <si>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</si>
  <si>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</si>
  <si>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</si>
  <si>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</si>
  <si>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</si>
  <si>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</si>
  <si>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</si>
  <si>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</si>
  <si>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</si>
  <si>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</si>
  <si>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</si>
  <si>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</si>
  <si>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</si>
  <si>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</si>
  <si>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</si>
  <si>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</si>
  <si>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</si>
  <si>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</si>
  <si>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</si>
  <si>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</si>
  <si>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</si>
  <si>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</si>
  <si>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</si>
  <si>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</si>
  <si>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</si>
  <si>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</si>
  <si>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</si>
  <si>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</si>
  <si>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</si>
  <si>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</si>
  <si>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</si>
  <si>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</si>
  <si>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</si>
  <si>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</si>
  <si>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</si>
  <si>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</si>
  <si>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</si>
  <si>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</si>
  <si>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</si>
  <si>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</si>
  <si>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</si>
  <si>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</si>
  <si>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</si>
  <si>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</si>
  <si>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</si>
  <si>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</si>
  <si>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</si>
  <si>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</si>
  <si>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</si>
  <si>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</si>
  <si>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</si>
  <si>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</si>
  <si>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</si>
  <si>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</si>
  <si>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</si>
  <si>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</si>
  <si>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</si>
  <si>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</si>
  <si>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</si>
  <si>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</si>
  <si>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</si>
  <si>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</si>
  <si>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</si>
  <si>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</si>
  <si>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</si>
  <si>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</si>
  <si>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</si>
  <si>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</si>
  <si>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</si>
  <si>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</si>
  <si>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</si>
  <si>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</si>
  <si>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</si>
  <si>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</si>
  <si>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</si>
  <si>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</si>
  <si>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</si>
  <si>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</si>
  <si>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</si>
  <si>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</si>
  <si>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</si>
  <si>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</si>
  <si>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</si>
  <si>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</si>
  <si>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</si>
  <si>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</si>
  <si>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</si>
  <si>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</si>
  <si>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</si>
  <si>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</si>
  <si>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</si>
  <si>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</si>
  <si>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</si>
  <si>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</si>
  <si>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</si>
  <si>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</si>
  <si>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</si>
  <si>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</si>
  <si>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</si>
  <si>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</si>
  <si>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</si>
  <si>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</si>
  <si>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</si>
  <si>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</si>
  <si>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</si>
  <si>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</si>
  <si>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</si>
  <si>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</si>
  <si>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</si>
  <si>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</si>
  <si>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</si>
  <si>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</si>
  <si>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</si>
  <si>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</si>
  <si>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</si>
  <si>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</si>
  <si>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</si>
  <si>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</si>
  <si>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</si>
  <si>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</si>
  <si>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</si>
  <si>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</si>
  <si>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</si>
  <si>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</si>
  <si>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</si>
  <si>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</si>
  <si>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</si>
  <si>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</si>
  <si>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</si>
  <si>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</si>
  <si>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</si>
  <si>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</si>
  <si>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</si>
  <si>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</si>
  <si>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</si>
  <si>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</si>
  <si>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</si>
  <si>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</si>
  <si>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</si>
  <si>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</si>
  <si>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</si>
  <si>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</si>
  <si>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</si>
  <si>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</si>
  <si>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</si>
  <si>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</si>
  <si>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</si>
  <si>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</si>
  <si>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</si>
  <si>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</si>
  <si>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</si>
  <si>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</si>
  <si>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</si>
  <si>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</si>
  <si>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</si>
  <si>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</si>
  <si>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</si>
  <si>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</si>
  <si>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</si>
  <si>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</si>
  <si>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</si>
  <si>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</si>
  <si>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</si>
  <si>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</si>
  <si>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</si>
  <si>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</si>
  <si>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</si>
  <si>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</si>
  <si>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</si>
  <si>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</si>
  <si>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</si>
  <si>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</si>
  <si>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</si>
  <si>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</si>
  <si>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</si>
  <si>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</si>
  <si>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</si>
  <si>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</si>
  <si>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</si>
  <si>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</si>
  <si>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</si>
  <si>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</si>
  <si>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</si>
  <si>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</si>
  <si>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</si>
  <si>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</si>
  <si>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</si>
  <si>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</si>
  <si>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</si>
  <si>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</si>
  <si>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</si>
  <si>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</si>
  <si>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</si>
  <si>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</si>
  <si>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</si>
  <si>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</si>
  <si>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</si>
  <si>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</si>
  <si>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</si>
  <si>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</si>
  <si>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</si>
  <si>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</si>
  <si>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</si>
  <si>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</si>
  <si>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</si>
  <si>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</si>
  <si>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</si>
  <si>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</si>
  <si>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</si>
  <si>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</si>
  <si>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</si>
  <si>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</si>
  <si>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</si>
  <si>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</si>
  <si>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</si>
  <si>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</si>
  <si>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</si>
  <si>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</si>
  <si>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</si>
  <si>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</si>
  <si>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</si>
  <si>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</si>
  <si>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</si>
  <si>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</si>
  <si>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</si>
  <si>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</si>
  <si>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</si>
  <si>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</si>
  <si>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</si>
  <si>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</si>
  <si>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</si>
  <si>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</si>
  <si>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</si>
  <si>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</si>
  <si>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</si>
  <si>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</si>
  <si>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</si>
  <si>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</si>
  <si>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</si>
  <si>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</si>
  <si>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</si>
  <si>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</si>
  <si>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</si>
  <si>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</si>
  <si>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</si>
  <si>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</si>
  <si>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</si>
  <si>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</si>
  <si>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</si>
  <si>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</si>
  <si>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</si>
  <si>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</si>
  <si>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</si>
  <si>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</si>
  <si>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</si>
  <si>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</si>
  <si>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</si>
  <si>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</si>
  <si>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</si>
  <si>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</si>
  <si>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</si>
  <si>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</si>
  <si>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</si>
  <si>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</si>
  <si>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</si>
  <si>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</si>
  <si>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</si>
  <si>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</si>
  <si>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</si>
  <si>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</si>
  <si>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</si>
  <si>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</si>
  <si>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</si>
  <si>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</si>
  <si>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</si>
  <si>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</si>
  <si>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</si>
  <si>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</si>
  <si>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</si>
  <si>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</si>
  <si>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</si>
  <si>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</si>
  <si>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</si>
  <si>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</si>
  <si>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</si>
  <si>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</si>
  <si>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</si>
  <si>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</si>
  <si>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</si>
  <si>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</si>
  <si>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</si>
  <si>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</si>
  <si>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</si>
  <si>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</si>
  <si>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</si>
  <si>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</si>
  <si>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</si>
  <si>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</si>
  <si>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</si>
  <si>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</si>
  <si>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</si>
  <si>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</si>
  <si>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</si>
  <si>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</si>
  <si>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</si>
  <si>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</si>
  <si>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</si>
  <si>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</si>
  <si>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</si>
  <si>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</si>
  <si>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</si>
  <si>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</si>
  <si>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</si>
  <si>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</si>
  <si>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</si>
  <si>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</si>
  <si>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</si>
  <si>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</si>
  <si>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</si>
  <si>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</si>
  <si>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</si>
  <si>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</si>
  <si>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</si>
  <si>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</si>
  <si>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</si>
  <si>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</si>
  <si>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</si>
  <si>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</si>
  <si>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</si>
  <si>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</si>
  <si>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</si>
  <si>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</si>
  <si>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</si>
  <si>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</si>
  <si>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</si>
  <si>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</si>
  <si>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</si>
  <si>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</si>
  <si>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</si>
  <si>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</si>
  <si>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</si>
  <si>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</si>
  <si>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</si>
  <si>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</si>
  <si>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</si>
  <si>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</si>
  <si>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</si>
  <si>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</si>
  <si>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</si>
  <si>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</si>
  <si>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</si>
  <si>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</si>
  <si>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</si>
  <si>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</si>
  <si>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</si>
  <si>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</si>
  <si>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</si>
  <si>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</si>
  <si>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</si>
  <si>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</si>
  <si>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</si>
  <si>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</si>
  <si>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</si>
  <si>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</si>
  <si>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</si>
  <si>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</si>
  <si>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</si>
  <si>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</si>
  <si>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</si>
  <si>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</si>
  <si>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</si>
  <si>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</si>
  <si>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</si>
  <si>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</si>
  <si>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</si>
  <si>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</si>
  <si>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</si>
  <si>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</si>
  <si>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</si>
  <si>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</si>
  <si>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</si>
  <si>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</si>
  <si>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</si>
  <si>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</si>
  <si>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</si>
  <si>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</si>
  <si>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</si>
  <si>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</si>
  <si>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</si>
  <si>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</si>
  <si>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</si>
  <si>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</si>
  <si>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</si>
  <si>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</si>
  <si>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</si>
  <si>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</si>
  <si>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</si>
  <si>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</si>
  <si>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</si>
  <si>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</si>
  <si>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</si>
  <si>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</si>
  <si>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</si>
  <si>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</si>
  <si>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</si>
  <si>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</si>
  <si>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</si>
  <si>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</si>
  <si>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</si>
  <si>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</si>
  <si>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</si>
  <si>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</si>
  <si>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</si>
  <si>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</si>
  <si>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</si>
  <si>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</si>
  <si>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</si>
  <si>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</si>
  <si>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</si>
  <si>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</si>
  <si>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</si>
  <si>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</si>
  <si>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</si>
  <si>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</si>
  <si>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</si>
  <si>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</si>
  <si>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</si>
  <si>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</si>
  <si>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</si>
  <si>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</si>
  <si>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</si>
  <si>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</si>
  <si>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</si>
  <si>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</si>
  <si>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</si>
  <si>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</si>
  <si>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</si>
  <si>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</si>
  <si>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</si>
  <si>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</si>
  <si>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</si>
  <si>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</si>
  <si>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</si>
  <si>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</si>
  <si>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</si>
  <si>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</si>
  <si>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</si>
  <si>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</si>
  <si>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</si>
  <si>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</si>
  <si>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</si>
  <si>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</si>
  <si>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</si>
  <si>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</si>
  <si>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</si>
  <si>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</si>
  <si>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</si>
  <si>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</si>
  <si>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</si>
  <si>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</si>
  <si>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</si>
  <si>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</si>
  <si>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</si>
  <si>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</si>
  <si>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</si>
  <si>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</si>
  <si>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</si>
  <si>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</si>
  <si>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</si>
  <si>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</si>
  <si>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</si>
  <si>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</si>
  <si>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</si>
  <si>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</si>
  <si>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</si>
  <si>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</si>
  <si>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</si>
  <si>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</si>
  <si>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</si>
  <si>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</si>
  <si>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</si>
  <si>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</si>
  <si>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</si>
  <si>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</si>
  <si>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</si>
  <si>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</si>
  <si>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</si>
  <si>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</si>
  <si>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</si>
  <si>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</si>
  <si>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</si>
  <si>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</si>
  <si>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</si>
  <si>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</si>
  <si>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</si>
  <si>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</si>
  <si>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</si>
  <si>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</si>
  <si>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</si>
  <si>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</si>
  <si>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</si>
  <si>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</si>
  <si>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</si>
  <si>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</si>
  <si>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</si>
  <si>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</si>
  <si>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</si>
  <si>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</si>
  <si>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</si>
  <si>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</si>
  <si>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</si>
  <si>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</si>
  <si>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</si>
  <si>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</si>
  <si>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</si>
  <si>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</si>
  <si>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</si>
  <si>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</si>
  <si>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</si>
  <si>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</si>
  <si>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</si>
  <si>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</si>
  <si>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</si>
  <si>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</si>
  <si>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</si>
  <si>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</si>
  <si>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</si>
  <si>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</si>
  <si>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</si>
  <si>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</si>
  <si>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</si>
  <si>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</si>
  <si>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</si>
  <si>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</si>
  <si>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</si>
  <si>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</si>
  <si>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</si>
  <si>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</si>
  <si>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</si>
  <si>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</si>
  <si>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</si>
  <si>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</si>
  <si>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</si>
  <si>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</si>
  <si>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</si>
  <si>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</si>
  <si>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</si>
  <si>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</si>
  <si>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</si>
  <si>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</si>
  <si>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</si>
  <si>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</si>
  <si>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</si>
  <si>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</si>
  <si>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</si>
  <si>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</si>
  <si>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</si>
  <si>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</si>
  <si>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</si>
  <si>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</si>
  <si>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</si>
  <si>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</si>
  <si>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</si>
  <si>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</si>
  <si>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</si>
  <si>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</si>
  <si>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</si>
  <si>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</si>
  <si>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</si>
  <si>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</si>
  <si>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</si>
  <si>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</si>
  <si>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</si>
  <si>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</si>
  <si>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</si>
  <si>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</si>
  <si>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</si>
  <si>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</si>
  <si>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</si>
  <si>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</si>
  <si>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</si>
  <si>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</si>
  <si>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</si>
  <si>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</si>
  <si>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</si>
  <si>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</si>
  <si>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</si>
  <si>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</si>
  <si>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</si>
  <si>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</si>
  <si>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</si>
  <si>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</si>
  <si>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</si>
  <si>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</si>
  <si>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</si>
  <si>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</si>
  <si>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</si>
  <si>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</si>
  <si>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</si>
  <si>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</si>
  <si>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</si>
  <si>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</si>
  <si>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</si>
  <si>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</si>
  <si>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</si>
  <si>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</si>
  <si>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</si>
  <si>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</si>
  <si>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</si>
  <si>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</si>
  <si>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</si>
  <si>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</si>
  <si>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</si>
  <si>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</si>
  <si>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</si>
  <si>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</si>
  <si>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</si>
  <si>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</si>
  <si>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</si>
  <si>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</si>
  <si>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</si>
  <si>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</si>
  <si>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</si>
  <si>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</si>
  <si>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</si>
  <si>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</si>
  <si>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</si>
  <si>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</si>
  <si>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</si>
  <si>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</si>
  <si>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</si>
  <si>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</si>
  <si>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</si>
  <si>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</si>
  <si>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</si>
  <si>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</si>
  <si>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</si>
  <si>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</si>
  <si>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</si>
  <si>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</si>
  <si>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</si>
  <si>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</si>
  <si>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</si>
  <si>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</si>
  <si>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</si>
  <si>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</si>
  <si>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</si>
  <si>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</si>
  <si>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</si>
  <si>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</si>
  <si>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</si>
  <si>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</si>
  <si>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</si>
  <si>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</si>
  <si>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</si>
  <si>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</si>
  <si>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</si>
  <si>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</si>
  <si>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</si>
  <si>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</si>
  <si>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</si>
  <si>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</si>
  <si>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</si>
  <si>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</si>
  <si>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</si>
  <si>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</si>
  <si>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</si>
  <si>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</si>
  <si>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</si>
  <si>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</si>
  <si>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</si>
  <si>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</si>
  <si>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</si>
  <si>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</si>
  <si>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</si>
  <si>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</si>
  <si>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</si>
  <si>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</si>
  <si>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</si>
  <si>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</si>
  <si>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</si>
  <si>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</si>
  <si>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</si>
  <si>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</si>
  <si>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</si>
  <si>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</si>
  <si>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</si>
  <si>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</si>
  <si>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</si>
  <si>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</si>
  <si>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</si>
  <si>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</si>
  <si>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</si>
  <si>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</si>
  <si>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</si>
  <si>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</si>
  <si>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</si>
  <si>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</si>
  <si>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</si>
  <si>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</si>
  <si>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</si>
  <si>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</si>
  <si>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</si>
  <si>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</si>
  <si>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</si>
  <si>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</si>
  <si>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</si>
  <si>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</si>
  <si>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</si>
  <si>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</si>
  <si>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</si>
  <si>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</si>
  <si>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</si>
  <si>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</si>
  <si>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</si>
  <si>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</si>
  <si>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</si>
  <si>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</si>
  <si>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</si>
  <si>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</si>
  <si>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</si>
  <si>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</si>
  <si>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</si>
  <si>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</si>
  <si>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</si>
  <si>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</si>
  <si>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</si>
  <si>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</si>
  <si>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</si>
  <si>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</si>
  <si>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</si>
  <si>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</si>
  <si>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</si>
  <si>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</si>
  <si>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</si>
  <si>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</si>
  <si>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</si>
  <si>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</si>
  <si>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</si>
  <si>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</si>
  <si>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</si>
  <si>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</si>
  <si>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</si>
  <si>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</si>
  <si>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</si>
  <si>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</si>
  <si>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</si>
  <si>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</si>
  <si>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</si>
  <si>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</si>
  <si>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</si>
  <si>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</si>
  <si>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</si>
  <si>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</si>
  <si>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</si>
  <si>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</si>
  <si>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</si>
  <si>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</si>
  <si>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</si>
  <si>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</si>
  <si>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</si>
  <si>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</si>
  <si>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</si>
  <si>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</si>
  <si>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</si>
  <si>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</si>
  <si>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</si>
  <si>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</si>
  <si>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</si>
  <si>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</si>
  <si>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</si>
  <si>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</si>
  <si>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</si>
  <si>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</si>
  <si>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</si>
  <si>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</si>
  <si>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</si>
  <si>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</si>
  <si>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</si>
  <si>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</si>
  <si>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</si>
  <si>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</si>
  <si>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</si>
  <si>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</si>
  <si>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</si>
  <si>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</si>
  <si>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</si>
  <si>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</si>
  <si>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</si>
  <si>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</si>
  <si>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</si>
  <si>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</si>
  <si>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</si>
  <si>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</si>
  <si>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</si>
  <si>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</si>
  <si>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</si>
  <si>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</si>
  <si>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</si>
  <si>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</si>
  <si>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</si>
  <si>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</si>
  <si>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</si>
  <si>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</si>
  <si>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</si>
  <si>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</si>
  <si>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</si>
  <si>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</si>
  <si>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</si>
  <si>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</si>
  <si>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</si>
  <si>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</si>
  <si>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</si>
  <si>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</si>
  <si>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</si>
  <si>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</si>
  <si>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</si>
  <si>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</si>
  <si>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</si>
  <si>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</si>
  <si>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</si>
  <si>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</si>
  <si>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</si>
  <si>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</si>
  <si>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</si>
  <si>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</si>
  <si>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</si>
  <si>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</si>
  <si>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</si>
  <si>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</si>
  <si>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</si>
  <si>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</si>
  <si>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</si>
  <si>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</si>
  <si>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</si>
  <si>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</si>
  <si>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</si>
  <si>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</si>
  <si>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</si>
  <si>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</si>
  <si>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</si>
  <si>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</si>
  <si>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</si>
  <si>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</si>
  <si>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</si>
  <si>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</si>
  <si>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</si>
  <si>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</si>
  <si>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</si>
  <si>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</si>
  <si>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</si>
  <si>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</si>
  <si>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</si>
  <si>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</si>
  <si>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</si>
  <si>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</si>
  <si>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</si>
  <si>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</si>
  <si>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</si>
  <si>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</si>
  <si>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</si>
  <si>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</si>
  <si>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</si>
  <si>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</si>
  <si>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</si>
  <si>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</si>
  <si>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</si>
  <si>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</si>
  <si>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</si>
  <si>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</si>
  <si>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</si>
  <si>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</si>
  <si>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</si>
  <si>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</si>
  <si>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</si>
  <si>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</si>
  <si>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</si>
  <si>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</si>
  <si>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</si>
  <si>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</si>
  <si>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</si>
  <si>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</si>
  <si>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</si>
  <si>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</si>
  <si>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</si>
  <si>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</si>
  <si>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</si>
  <si>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</si>
  <si>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</si>
  <si>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</si>
  <si>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</si>
  <si>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</si>
  <si>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</si>
  <si>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</si>
  <si>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</si>
  <si>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</si>
  <si>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</si>
  <si>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</si>
  <si>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</si>
  <si>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</si>
  <si>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</si>
  <si>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</si>
  <si>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</si>
  <si>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</si>
  <si>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</si>
  <si>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</si>
  <si>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</si>
  <si>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</si>
  <si>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</si>
  <si>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</si>
  <si>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</si>
  <si>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</si>
  <si>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</si>
  <si>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</si>
  <si>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</si>
  <si>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</si>
  <si>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</si>
  <si>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</si>
  <si>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</si>
  <si>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</si>
  <si>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</si>
  <si>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</si>
  <si>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</si>
  <si>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</si>
  <si>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</si>
  <si>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</si>
  <si>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</si>
  <si>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</si>
  <si>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</si>
  <si>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</si>
  <si>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</si>
  <si>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</si>
  <si>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</si>
  <si>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</si>
  <si>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</si>
  <si>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</si>
  <si>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</si>
  <si>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</si>
  <si>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</si>
  <si>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</si>
  <si>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</si>
  <si>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</si>
  <si>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</si>
  <si>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</si>
  <si>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</si>
  <si>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</si>
  <si>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</si>
  <si>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</si>
  <si>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</si>
  <si>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</si>
  <si>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</si>
  <si>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</si>
  <si>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</si>
  <si>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</si>
  <si>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</si>
  <si>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</si>
  <si>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</si>
  <si>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</si>
  <si>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</si>
  <si>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</si>
  <si>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</si>
  <si>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</si>
  <si>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</si>
  <si>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</si>
  <si>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</si>
  <si>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</si>
  <si>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</si>
  <si>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</si>
  <si>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</si>
  <si>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</si>
  <si>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</si>
  <si>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</si>
  <si>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</si>
  <si>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</si>
  <si>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</si>
  <si>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</si>
  <si>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</si>
  <si>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</si>
  <si>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</si>
  <si>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</si>
  <si>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</si>
  <si>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</si>
  <si>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</si>
  <si>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</si>
  <si>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</si>
  <si>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</si>
  <si>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</si>
  <si>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</si>
  <si>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</si>
  <si>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</si>
  <si>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</si>
  <si>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</si>
  <si>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</si>
  <si>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</si>
  <si>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</si>
  <si>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</si>
  <si>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</si>
  <si>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</si>
  <si>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</si>
  <si>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</si>
  <si>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</si>
  <si>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</si>
  <si>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</si>
  <si>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</si>
  <si>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</si>
  <si>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</si>
  <si>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</si>
  <si>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</si>
  <si>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</si>
  <si>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</si>
  <si>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</si>
  <si>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</si>
  <si>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</si>
  <si>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</si>
  <si>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</si>
  <si>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</si>
  <si>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</si>
  <si>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</si>
  <si>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</si>
  <si>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</si>
  <si>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</si>
  <si>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</si>
  <si>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</si>
  <si>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</si>
  <si>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</si>
  <si>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</si>
  <si>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</si>
  <si>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</si>
  <si>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</si>
  <si>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</si>
  <si>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</si>
  <si>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</si>
  <si>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</si>
  <si>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</si>
  <si>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</si>
  <si>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</si>
  <si>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</si>
  <si>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</si>
  <si>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</si>
  <si>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</si>
  <si>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</si>
  <si>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</si>
  <si>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</si>
  <si>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</si>
  <si>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</si>
  <si>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</si>
  <si>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</si>
  <si>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</si>
  <si>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</si>
  <si>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</si>
  <si>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</si>
  <si>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</si>
  <si>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</si>
  <si>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</si>
  <si>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</si>
  <si>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</si>
  <si>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</si>
  <si>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</si>
  <si>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</si>
  <si>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</si>
  <si>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</si>
  <si>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</si>
  <si>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</si>
  <si>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</si>
  <si>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</si>
  <si>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</si>
  <si>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</si>
  <si>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</si>
  <si>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</si>
  <si>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</si>
  <si>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</si>
  <si>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</si>
  <si>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</si>
  <si>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</si>
  <si>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</si>
  <si>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</si>
  <si>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</si>
  <si>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</si>
  <si>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</si>
  <si>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</si>
  <si>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</si>
  <si>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</si>
  <si>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</si>
  <si>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</si>
  <si>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</si>
  <si>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</si>
  <si>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</si>
  <si>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</si>
  <si>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</si>
  <si>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</si>
  <si>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</si>
  <si>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</si>
  <si>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</si>
  <si>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</si>
  <si>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</si>
  <si>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</si>
  <si>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</si>
  <si>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</si>
  <si>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</si>
  <si>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</si>
  <si>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</si>
  <si>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</si>
  <si>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</si>
  <si>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</si>
  <si>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</si>
  <si>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</si>
  <si>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</si>
  <si>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</si>
  <si>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</si>
  <si>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</si>
  <si>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</si>
  <si>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</si>
  <si>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</si>
  <si>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</si>
  <si>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</si>
  <si>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</si>
  <si>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</si>
  <si>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</si>
  <si>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</si>
  <si>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</si>
  <si>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</si>
  <si>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</si>
  <si>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</si>
  <si>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</si>
  <si>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</si>
  <si>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</si>
  <si>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</si>
  <si>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</si>
  <si>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</si>
  <si>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</si>
  <si>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</si>
  <si>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</si>
  <si>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</si>
  <si>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</si>
  <si>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</si>
  <si>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</si>
  <si>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</si>
  <si>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</si>
  <si>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</si>
  <si>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</si>
  <si>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</si>
  <si>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</si>
  <si>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</si>
  <si>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</si>
  <si>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</si>
  <si>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</si>
  <si>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</si>
  <si>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</si>
  <si>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</si>
  <si>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</si>
  <si>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</si>
  <si>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</si>
  <si>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</si>
  <si>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</si>
  <si>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</si>
  <si>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</si>
  <si>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</si>
  <si>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</si>
  <si>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</si>
  <si>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</si>
  <si>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</si>
  <si>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</si>
  <si>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</si>
  <si>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</si>
  <si>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</si>
  <si>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</si>
  <si>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</si>
  <si>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</si>
  <si>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</si>
  <si>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</si>
  <si>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</si>
  <si>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</si>
  <si>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</si>
  <si>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</si>
  <si>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</si>
  <si>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</si>
  <si>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</si>
  <si>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</si>
  <si>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</si>
  <si>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</si>
  <si>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</si>
  <si>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</si>
  <si>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</si>
  <si>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</si>
  <si>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</si>
  <si>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</si>
  <si>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</si>
  <si>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</si>
  <si>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</si>
  <si>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</si>
  <si>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</si>
  <si>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</si>
  <si>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</si>
  <si>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</si>
  <si>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</si>
  <si>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</si>
  <si>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</si>
  <si>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</si>
  <si>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</si>
  <si>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</si>
  <si>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</si>
  <si>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</si>
  <si>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</si>
  <si>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</si>
  <si>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</si>
  <si>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</si>
  <si>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</si>
  <si>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</si>
  <si>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</si>
  <si>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</si>
  <si>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</si>
  <si>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</si>
  <si>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</si>
  <si>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</si>
  <si>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</si>
  <si>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</si>
  <si>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</si>
  <si>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</si>
  <si>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</si>
  <si>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</si>
  <si>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</si>
  <si>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</si>
  <si>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</si>
  <si>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</si>
  <si>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</si>
  <si>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</si>
  <si>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</si>
  <si>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</si>
  <si>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</si>
  <si>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</si>
  <si>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</si>
  <si>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</si>
  <si>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</si>
  <si>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</si>
  <si>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</si>
  <si>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</si>
  <si>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</si>
  <si>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</si>
  <si>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</si>
  <si>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</si>
  <si>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</si>
  <si>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</si>
  <si>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</si>
  <si>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</si>
  <si>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</si>
  <si>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</si>
  <si>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</si>
  <si>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</si>
  <si>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</si>
  <si>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</si>
  <si>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</si>
  <si>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</si>
  <si>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</si>
  <si>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</si>
  <si>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</si>
  <si>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</si>
  <si>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</si>
  <si>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</si>
  <si>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</si>
  <si>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</si>
  <si>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</si>
  <si>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</si>
  <si>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</si>
  <si>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</si>
  <si>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</si>
  <si>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</si>
  <si>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</si>
  <si>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</si>
  <si>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</si>
  <si>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</si>
  <si>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</si>
  <si>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</si>
  <si>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</si>
  <si>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</si>
  <si>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</si>
  <si>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</si>
  <si>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</si>
  <si>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</si>
  <si>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</si>
  <si>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</si>
  <si>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</si>
  <si>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</si>
  <si>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</si>
  <si>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</si>
  <si>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</si>
  <si>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</si>
  <si>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</si>
  <si>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</si>
  <si>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</si>
  <si>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</si>
  <si>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</si>
  <si>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</si>
  <si>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</si>
  <si>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</si>
  <si>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</si>
  <si>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</si>
  <si>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</si>
  <si>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</si>
  <si>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</si>
  <si>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</si>
  <si>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</si>
  <si>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</si>
  <si>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</si>
  <si>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</si>
  <si>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</si>
  <si>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</si>
  <si>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</si>
  <si>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</si>
  <si>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</si>
  <si>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</si>
  <si>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</si>
  <si>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</si>
  <si>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</si>
  <si>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</si>
  <si>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</si>
  <si>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</si>
  <si>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</si>
  <si>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</si>
  <si>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</si>
  <si>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</si>
  <si>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</si>
  <si>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</si>
  <si>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</si>
  <si>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</si>
  <si>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</si>
  <si>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</si>
  <si>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</si>
  <si>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</si>
  <si>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</si>
  <si>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</si>
  <si>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</si>
  <si>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</si>
  <si>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</si>
  <si>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</si>
  <si>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</si>
  <si>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</si>
  <si>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</si>
  <si>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</si>
  <si>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</si>
  <si>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</si>
  <si>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</si>
  <si>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</si>
  <si>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</si>
  <si>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</si>
  <si>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</si>
  <si>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</si>
  <si>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</si>
  <si>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</si>
  <si>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</si>
  <si>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</si>
  <si>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</si>
  <si>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</si>
  <si>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</si>
  <si>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</si>
  <si>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</si>
  <si>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</si>
  <si>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</si>
  <si>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</si>
  <si>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</si>
  <si>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</si>
  <si>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</si>
  <si>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</si>
  <si>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</si>
  <si>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</si>
  <si>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</si>
  <si>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</si>
  <si>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</si>
  <si>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</si>
  <si>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</si>
  <si>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</si>
  <si>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</si>
  <si>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</si>
  <si>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</si>
  <si>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</si>
  <si>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</si>
  <si>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</si>
  <si>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</si>
  <si>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</si>
  <si>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</si>
  <si>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</si>
  <si>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</si>
  <si>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</si>
  <si>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</si>
  <si>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</si>
  <si>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</si>
  <si>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</si>
  <si>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</si>
  <si>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</si>
  <si>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</si>
  <si>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</si>
  <si>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</si>
  <si>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</si>
  <si>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</si>
  <si>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</si>
  <si>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</si>
  <si>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</si>
  <si>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</si>
  <si>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</si>
  <si>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</si>
  <si>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</si>
  <si>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</si>
  <si>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</si>
  <si>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</si>
  <si>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</si>
  <si>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</si>
  <si>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</si>
  <si>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</si>
  <si>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</si>
  <si>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</si>
  <si>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</si>
  <si>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</si>
  <si>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</si>
  <si>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</si>
  <si>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</si>
  <si>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</si>
  <si>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</si>
  <si>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</si>
  <si>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</si>
  <si>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</si>
  <si>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</si>
  <si>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</si>
  <si>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</si>
  <si>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</si>
  <si>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</si>
  <si>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</si>
  <si>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</si>
  <si>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</si>
  <si>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</si>
  <si>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</si>
  <si>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</si>
  <si>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</si>
  <si>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</si>
  <si>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</si>
  <si>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</si>
  <si>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</si>
  <si>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</si>
  <si>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</si>
  <si>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</si>
  <si>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</si>
  <si>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</si>
  <si>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</si>
  <si>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</si>
  <si>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</si>
  <si>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</si>
  <si>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</si>
  <si>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</si>
  <si>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</si>
  <si>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</si>
  <si>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</si>
  <si>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</si>
  <si>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</si>
  <si>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</si>
  <si>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</si>
  <si>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</si>
  <si>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</si>
  <si>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</si>
  <si>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</si>
  <si>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</si>
  <si>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</si>
  <si>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</si>
  <si>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</si>
  <si>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</si>
  <si>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</si>
  <si>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</si>
  <si>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</si>
  <si>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</si>
  <si>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</si>
  <si>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</si>
  <si>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</si>
  <si>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</si>
  <si>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</si>
  <si>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</si>
  <si>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</si>
  <si>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</si>
  <si>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</si>
  <si>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</si>
  <si>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</si>
  <si>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</si>
  <si>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</si>
  <si>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</si>
  <si>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</si>
  <si>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</si>
  <si>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</si>
  <si>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</si>
  <si>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</si>
  <si>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</si>
  <si>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</si>
  <si>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</si>
  <si>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</si>
  <si>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</si>
  <si>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</si>
  <si>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</si>
  <si>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</si>
  <si>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</si>
  <si>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</si>
  <si>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</si>
  <si>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</si>
  <si>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</si>
  <si>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</si>
  <si>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</si>
  <si>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</si>
  <si>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</si>
  <si>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</si>
  <si>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</si>
  <si>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</si>
  <si>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</si>
  <si>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</si>
  <si>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</si>
  <si>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</si>
  <si>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</si>
  <si>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</si>
  <si>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</si>
  <si>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</si>
  <si>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</si>
  <si>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</si>
  <si>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</si>
  <si>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</si>
  <si>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</si>
  <si>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</si>
  <si>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</si>
  <si>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</si>
  <si>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</si>
  <si>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</si>
  <si>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</si>
  <si>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</si>
  <si>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</si>
  <si>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</si>
  <si>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</si>
  <si>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</si>
  <si>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</si>
  <si>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</si>
  <si>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</si>
  <si>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</si>
  <si>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</si>
  <si>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</si>
  <si>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</si>
  <si>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</si>
  <si>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</si>
  <si>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</si>
  <si>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</si>
  <si>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</si>
  <si>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</si>
  <si>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</si>
  <si>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</si>
  <si>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</si>
  <si>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</si>
  <si>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</si>
  <si>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</si>
  <si>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</si>
  <si>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</si>
  <si>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</si>
  <si>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</si>
  <si>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</si>
  <si>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</si>
  <si>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</si>
  <si>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</si>
  <si>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</si>
  <si>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</si>
  <si>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</si>
  <si>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</si>
  <si>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</si>
  <si>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</si>
  <si>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</si>
  <si>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</si>
  <si>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</si>
  <si>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</si>
  <si>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</si>
  <si>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</si>
  <si>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</si>
  <si>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</si>
  <si>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</si>
  <si>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</si>
  <si>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</si>
  <si>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</si>
  <si>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</si>
  <si>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</si>
  <si>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</si>
  <si>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</si>
  <si>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</si>
  <si>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</si>
  <si>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</si>
  <si>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</si>
  <si>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</si>
  <si>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</si>
  <si>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</si>
  <si>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</si>
  <si>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</si>
  <si>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</si>
  <si>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</si>
  <si>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</si>
  <si>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</si>
  <si>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</si>
  <si>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</si>
  <si>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</si>
  <si>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</si>
  <si>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</si>
  <si>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</si>
  <si>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</si>
  <si>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</si>
  <si>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</si>
  <si>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</si>
  <si>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</si>
  <si>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</si>
  <si>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</si>
  <si>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</si>
  <si>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</si>
  <si>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</si>
  <si>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</si>
  <si>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</si>
  <si>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</si>
  <si>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</si>
  <si>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</si>
  <si>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</si>
  <si>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</si>
  <si>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</si>
  <si>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</si>
  <si>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</si>
  <si>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</si>
  <si>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</si>
  <si>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</si>
  <si>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</si>
  <si>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</si>
  <si>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</si>
  <si>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</si>
  <si>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</si>
  <si>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</si>
  <si>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</si>
  <si>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</si>
  <si>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</si>
  <si>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</si>
  <si>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</si>
  <si>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</si>
  <si>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</si>
  <si>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</si>
  <si>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</si>
  <si>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</si>
  <si>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</si>
  <si>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</si>
  <si>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</si>
  <si>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</si>
  <si>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</si>
  <si>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</si>
  <si>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</si>
  <si>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</si>
  <si>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</si>
  <si>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</si>
  <si>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</si>
  <si>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</si>
  <si>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</si>
  <si>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</si>
  <si>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</si>
  <si>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</si>
  <si>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</si>
  <si>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</si>
  <si>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</si>
  <si>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</si>
  <si>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</si>
  <si>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</si>
  <si>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</si>
  <si>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</si>
  <si>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</si>
  <si>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</si>
  <si>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</si>
  <si>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</si>
  <si>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</si>
  <si>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</si>
  <si>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</si>
  <si>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</si>
  <si>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</si>
  <si>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</si>
  <si>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</si>
  <si>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</si>
  <si>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</si>
  <si>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</si>
  <si>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</si>
  <si>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</si>
  <si>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</si>
  <si>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</si>
  <si>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</si>
  <si>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</si>
  <si>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</si>
  <si>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</si>
  <si>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</si>
  <si>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</si>
  <si>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</si>
  <si>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</si>
  <si>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</si>
  <si>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</si>
  <si>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</si>
  <si>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</si>
  <si>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</si>
  <si>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</si>
  <si>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</si>
  <si>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</si>
  <si>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</si>
  <si>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</si>
  <si>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</si>
  <si>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</si>
  <si>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</si>
  <si>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</si>
  <si>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</si>
  <si>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</si>
  <si>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</si>
  <si>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</si>
  <si>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</si>
  <si>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</si>
  <si>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</si>
  <si>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</si>
  <si>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</si>
  <si>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</si>
  <si>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</si>
  <si>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</si>
  <si>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</si>
  <si>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</si>
  <si>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</si>
  <si>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</si>
  <si>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</si>
  <si>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</si>
  <si>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</si>
  <si>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</si>
  <si>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</si>
  <si>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</si>
  <si>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</si>
  <si>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</si>
  <si>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</si>
  <si>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</si>
  <si>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</si>
  <si>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</si>
  <si>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</si>
  <si>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</si>
  <si>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</si>
  <si>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</si>
  <si>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</si>
  <si>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</si>
  <si>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</si>
  <si>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</si>
  <si>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</si>
  <si>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</si>
  <si>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</si>
  <si>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</si>
  <si>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</si>
  <si>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</si>
  <si>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</si>
  <si>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</si>
  <si>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</si>
  <si>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</si>
  <si>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</si>
  <si>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</si>
  <si>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</si>
  <si>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</si>
  <si>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</si>
  <si>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</si>
  <si>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</si>
  <si>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</si>
  <si>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</si>
  <si>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</si>
  <si>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</si>
  <si>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</si>
  <si>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</si>
  <si>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</si>
  <si>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</si>
  <si>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</si>
  <si>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</si>
  <si>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</si>
  <si>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</si>
  <si>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</si>
  <si>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</si>
  <si>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</si>
  <si>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</si>
  <si>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</si>
  <si>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</si>
  <si>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</si>
  <si>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</si>
  <si>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</si>
  <si>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</si>
  <si>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</si>
  <si>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</si>
  <si>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</si>
  <si>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</si>
  <si>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</si>
  <si>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</si>
  <si>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</si>
  <si>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</si>
  <si>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</si>
  <si>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</si>
  <si>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</si>
  <si>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</si>
  <si>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</si>
  <si>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</si>
  <si>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</si>
  <si>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</si>
  <si>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</si>
  <si>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</si>
  <si>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</si>
  <si>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</si>
  <si>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</si>
  <si>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</si>
  <si>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</si>
  <si>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</si>
  <si>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</si>
  <si>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</si>
  <si>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</si>
  <si>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</si>
  <si>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</si>
  <si>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</si>
  <si>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</si>
  <si>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</si>
  <si>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</si>
  <si>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</si>
  <si>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</si>
  <si>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</si>
  <si>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</si>
  <si>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</si>
  <si>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</si>
  <si>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</si>
  <si>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</si>
  <si>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</si>
  <si>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</si>
  <si>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</si>
  <si>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</si>
  <si>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</si>
  <si>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</si>
  <si>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</si>
  <si>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</si>
  <si>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</si>
  <si>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</si>
  <si>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</si>
  <si>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</si>
  <si>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</si>
  <si>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</si>
  <si>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</si>
  <si>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</si>
  <si>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</si>
  <si>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</si>
  <si>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</si>
  <si>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</si>
  <si>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</si>
  <si>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</si>
  <si>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</si>
  <si>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</si>
  <si>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</si>
  <si>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</si>
  <si>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</si>
  <si>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</si>
  <si>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</si>
  <si>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</si>
  <si>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</si>
  <si>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</si>
  <si>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</si>
  <si>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</si>
  <si>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</si>
  <si>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</si>
  <si>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</si>
  <si>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</si>
  <si>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</si>
  <si>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</si>
  <si>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</si>
  <si>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</si>
  <si>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</si>
  <si>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</si>
  <si>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</si>
  <si>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</si>
  <si>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</si>
  <si>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</si>
  <si>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</si>
  <si>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</si>
  <si>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</si>
  <si>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</si>
  <si>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</si>
  <si>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</si>
  <si>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</si>
  <si>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</si>
  <si>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</si>
  <si>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</si>
  <si>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</si>
  <si>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</si>
  <si>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</si>
  <si>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</si>
  <si>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</si>
  <si>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</si>
  <si>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</si>
  <si>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</si>
  <si>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</si>
  <si>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</si>
  <si>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</si>
  <si>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</si>
  <si>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</si>
  <si>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</si>
  <si>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</si>
  <si>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</si>
  <si>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</si>
  <si>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</si>
  <si>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</si>
  <si>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</si>
  <si>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</si>
  <si>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</si>
  <si>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</si>
  <si>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</si>
  <si>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</si>
  <si>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</si>
  <si>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</si>
  <si>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</si>
  <si>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</si>
  <si>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</si>
  <si>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</si>
  <si>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</si>
  <si>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</si>
  <si>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</si>
  <si>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</si>
  <si>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</si>
  <si>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</si>
  <si>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</si>
  <si>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</si>
  <si>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</si>
  <si>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</si>
  <si>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</si>
  <si>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</si>
  <si>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</si>
  <si>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</si>
  <si>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</si>
  <si>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</si>
  <si>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</si>
  <si>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</si>
  <si>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</si>
  <si>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</si>
  <si>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</si>
  <si>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</si>
  <si>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</si>
  <si>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</si>
  <si>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</si>
  <si>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</si>
  <si>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</si>
  <si>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</si>
  <si>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</si>
  <si>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</si>
  <si>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</si>
  <si>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</si>
  <si>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</si>
  <si>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</si>
  <si>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</si>
  <si>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</si>
  <si>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</si>
  <si>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</si>
  <si>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</si>
  <si>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</si>
  <si>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</si>
  <si>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</si>
  <si>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</si>
  <si>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</si>
  <si>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</si>
  <si>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</si>
  <si>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</si>
  <si>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</si>
  <si>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</si>
  <si>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</si>
  <si>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</si>
  <si>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</si>
  <si>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</si>
  <si>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</si>
  <si>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</si>
  <si>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</si>
  <si>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</si>
  <si>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</si>
  <si>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</si>
  <si>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</si>
  <si>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</si>
  <si>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</si>
  <si>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</si>
  <si>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</si>
  <si>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</si>
  <si>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</si>
  <si>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</si>
  <si>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</si>
  <si>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</si>
  <si>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</si>
  <si>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</si>
  <si>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</si>
  <si>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</si>
  <si>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</si>
  <si>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</si>
  <si>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</si>
  <si>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</si>
  <si>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</si>
  <si>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</si>
  <si>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</si>
  <si>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</si>
  <si>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</si>
  <si>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</si>
  <si>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</si>
  <si>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</si>
  <si>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</si>
  <si>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</si>
  <si>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</si>
  <si>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</si>
  <si>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</si>
  <si>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</si>
  <si>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</si>
  <si>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</si>
  <si>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</si>
  <si>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</si>
  <si>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</si>
  <si>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</si>
  <si>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</si>
  <si>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</si>
  <si>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</si>
  <si>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</si>
  <si>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</si>
  <si>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</si>
  <si>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</si>
  <si>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</si>
  <si>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</si>
  <si>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</si>
  <si>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</si>
  <si>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</si>
  <si>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</si>
  <si>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</si>
  <si>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</si>
  <si>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</si>
  <si>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</si>
  <si>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</si>
  <si>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</si>
  <si>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</si>
  <si>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</si>
  <si>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</si>
  <si>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</si>
  <si>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</si>
  <si>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</si>
  <si>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</si>
  <si>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</si>
  <si>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</si>
  <si>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</si>
  <si>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</si>
  <si>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</si>
  <si>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</si>
  <si>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</si>
  <si>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</si>
  <si>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</si>
  <si>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</si>
  <si>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</si>
  <si>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</si>
  <si>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</si>
  <si>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</si>
  <si>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</si>
  <si>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</si>
  <si>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</si>
  <si>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</si>
  <si>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</si>
  <si>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</si>
  <si>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</si>
  <si>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</si>
  <si>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</si>
  <si>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</si>
  <si>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</si>
  <si>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</si>
  <si>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</si>
  <si>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</si>
  <si>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</si>
  <si>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</si>
  <si>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</si>
  <si>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</si>
  <si>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</si>
  <si>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</si>
  <si>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</si>
  <si>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</si>
  <si>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</si>
  <si>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</si>
  <si>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</si>
  <si>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</si>
  <si>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</si>
  <si>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</si>
  <si>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</si>
  <si>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</si>
  <si>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</si>
  <si>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</si>
  <si>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</si>
  <si>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</si>
  <si>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</si>
  <si>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</si>
  <si>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</si>
  <si>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</si>
  <si>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</si>
  <si>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</si>
  <si>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</si>
  <si>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</si>
  <si>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</si>
  <si>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</si>
  <si>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</si>
  <si>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</si>
  <si>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</si>
  <si>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</si>
  <si>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</si>
  <si>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</si>
  <si>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</si>
  <si>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</si>
  <si>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</si>
  <si>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</si>
  <si>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</si>
  <si>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</si>
  <si>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</si>
  <si>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</si>
  <si>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</si>
  <si>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</si>
  <si>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</si>
  <si>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</si>
  <si>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</si>
  <si>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</si>
  <si>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</si>
  <si>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</si>
  <si>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</si>
  <si>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</si>
  <si>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</si>
  <si>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</si>
  <si>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</si>
  <si>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</si>
  <si>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</si>
  <si>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</si>
  <si>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</si>
  <si>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</si>
  <si>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</si>
  <si>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</si>
  <si>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</si>
  <si>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</si>
  <si>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</si>
  <si>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</si>
  <si>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</si>
  <si>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</si>
  <si>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</si>
  <si>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</si>
  <si>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</si>
  <si>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</si>
  <si>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</si>
  <si>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</si>
  <si>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</si>
  <si>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</si>
  <si>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</si>
  <si>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</si>
  <si>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</si>
  <si>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</si>
  <si>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</si>
  <si>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</si>
  <si>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</si>
  <si>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</si>
  <si>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</si>
  <si>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</si>
  <si>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</si>
  <si>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</si>
  <si>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</si>
  <si>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</si>
  <si>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</si>
  <si>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</si>
  <si>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</si>
  <si>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</si>
  <si>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</si>
  <si>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</si>
  <si>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</si>
  <si>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</si>
  <si>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</si>
  <si>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</si>
  <si>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</si>
  <si>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</si>
  <si>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</si>
  <si>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</si>
  <si>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</si>
  <si>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</si>
  <si>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</si>
  <si>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</si>
  <si>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</si>
  <si>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</si>
  <si>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</si>
  <si>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</si>
  <si>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</si>
  <si>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</si>
  <si>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</si>
  <si>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</si>
  <si>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</si>
  <si>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</si>
  <si>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</si>
  <si>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</si>
  <si>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</si>
  <si>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</si>
  <si>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</si>
  <si>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</si>
  <si>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</si>
  <si>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</si>
  <si>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</si>
  <si>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</si>
  <si>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</si>
  <si>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</si>
  <si>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</si>
  <si>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</si>
  <si>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</si>
  <si>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</si>
  <si>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</si>
  <si>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</si>
  <si>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</si>
  <si>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</si>
  <si>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</si>
  <si>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</si>
  <si>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</si>
  <si>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</si>
  <si>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</si>
  <si>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</si>
  <si>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</si>
  <si>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</si>
  <si>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</si>
  <si>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</si>
  <si>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</si>
  <si>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</si>
  <si>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</si>
  <si>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</si>
  <si>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</si>
  <si>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</si>
  <si>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</si>
  <si>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</si>
  <si>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</si>
  <si>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</si>
  <si>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</si>
  <si>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</si>
  <si>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</si>
  <si>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</si>
  <si>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</si>
  <si>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</si>
  <si>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</si>
  <si>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</si>
  <si>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</si>
  <si>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</si>
  <si>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</si>
  <si>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</si>
  <si>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</si>
  <si>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</si>
  <si>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</si>
  <si>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</si>
  <si>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</si>
  <si>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</si>
  <si>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</si>
  <si>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</si>
  <si>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</si>
  <si>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</si>
  <si>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</si>
  <si>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</si>
  <si>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</si>
  <si>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</si>
  <si>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</si>
  <si>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</si>
  <si>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</si>
  <si>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</si>
  <si>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</si>
  <si>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</si>
  <si>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</si>
  <si>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</si>
  <si>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</si>
  <si>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</si>
  <si>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</si>
  <si>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</si>
  <si>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</si>
  <si>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</si>
  <si>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</si>
  <si>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</si>
  <si>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</si>
  <si>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</si>
  <si>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</si>
  <si>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</si>
  <si>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</si>
  <si>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</si>
  <si>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</si>
  <si>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</si>
  <si>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</si>
  <si>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</si>
  <si>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</si>
  <si>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</si>
  <si>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</si>
  <si>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</si>
  <si>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</si>
  <si>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</si>
  <si>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</si>
  <si>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</si>
  <si>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</si>
  <si>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</si>
  <si>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</si>
  <si>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</si>
  <si>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</si>
  <si>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</si>
  <si>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</si>
  <si>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</si>
  <si>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</si>
  <si>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</si>
  <si>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</si>
  <si>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</si>
  <si>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</si>
  <si>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</si>
  <si>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</si>
  <si>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</si>
  <si>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</si>
  <si>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</si>
  <si>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</si>
  <si>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</si>
  <si>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</si>
  <si>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</si>
  <si>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</si>
  <si>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</si>
  <si>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</si>
  <si>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</si>
  <si>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</si>
  <si>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</si>
  <si>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</si>
  <si>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</si>
  <si>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</si>
  <si>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</si>
  <si>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</si>
  <si>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</si>
  <si>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</si>
  <si>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</si>
  <si>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</si>
  <si>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</si>
  <si>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</si>
  <si>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</si>
  <si>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</si>
  <si>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</si>
  <si>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</si>
  <si>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</si>
  <si>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</si>
  <si>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</si>
  <si>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</si>
  <si>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</si>
  <si>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</si>
  <si>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</si>
  <si>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</si>
  <si>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</si>
  <si>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</si>
  <si>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</si>
  <si>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</si>
  <si>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</si>
  <si>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</si>
  <si>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</si>
  <si>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</si>
  <si>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</si>
  <si>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</si>
  <si>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</si>
  <si>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</si>
  <si>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</si>
  <si>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</si>
  <si>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</si>
  <si>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</si>
  <si>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</si>
  <si>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</si>
  <si>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</si>
  <si>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</si>
  <si>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</si>
  <si>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</si>
  <si>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</si>
  <si>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</si>
  <si>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</si>
  <si>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</si>
  <si>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</si>
  <si>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</si>
  <si>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</si>
  <si>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</si>
  <si>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</si>
  <si>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</si>
  <si>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</si>
  <si>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</si>
  <si>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</si>
  <si>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</si>
  <si>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</si>
  <si>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</si>
  <si>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</si>
  <si>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</si>
  <si>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</si>
  <si>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</si>
  <si>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</si>
  <si>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</si>
  <si>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</si>
  <si>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</si>
  <si>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</si>
  <si>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</si>
  <si>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</si>
  <si>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</si>
  <si>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</si>
  <si>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</si>
  <si>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</si>
  <si>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</si>
  <si>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</si>
  <si>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</si>
  <si>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</si>
  <si>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</si>
  <si>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</si>
  <si>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</si>
  <si>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</si>
  <si>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</si>
  <si>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</si>
  <si>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</si>
  <si>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</si>
  <si>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</si>
  <si>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</si>
  <si>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</si>
  <si>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</si>
  <si>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</si>
  <si>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</si>
  <si>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</si>
  <si>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</si>
  <si>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</si>
  <si>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</si>
  <si>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</si>
  <si>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</si>
  <si>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</si>
  <si>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</si>
  <si>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</si>
  <si>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</si>
  <si>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</si>
  <si>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</si>
  <si>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</si>
  <si>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</si>
  <si>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</si>
  <si>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</si>
  <si>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</si>
  <si>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</si>
  <si>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</si>
  <si>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</si>
  <si>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</si>
  <si>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</si>
  <si>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</si>
  <si>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</si>
  <si>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</si>
  <si>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</si>
  <si>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</si>
  <si>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</si>
  <si>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</si>
  <si>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</si>
  <si>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</si>
  <si>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</si>
  <si>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</si>
  <si>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</si>
  <si>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</si>
  <si>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</si>
  <si>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</si>
  <si>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</si>
  <si>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</si>
  <si>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</si>
  <si>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</si>
  <si>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</si>
  <si>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</si>
  <si>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</si>
  <si>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</si>
  <si>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</si>
  <si>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</si>
  <si>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</si>
  <si>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</si>
  <si>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</si>
  <si>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</si>
  <si>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</si>
  <si>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</si>
  <si>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</si>
  <si>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</si>
  <si>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</si>
  <si>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</si>
  <si>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</si>
  <si>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</si>
  <si>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</si>
  <si>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</si>
  <si>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</si>
  <si>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</si>
  <si>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</si>
  <si>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</si>
  <si>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</si>
  <si>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</si>
  <si>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</si>
  <si>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</si>
  <si>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</si>
  <si>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</si>
  <si>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</si>
  <si>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</si>
  <si>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</si>
  <si>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</si>
  <si>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</si>
  <si>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</si>
  <si>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</si>
  <si>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</si>
  <si>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</si>
  <si>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</si>
  <si>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</si>
  <si>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</si>
  <si>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</si>
  <si>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</si>
  <si>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</si>
  <si>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</si>
  <si>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</si>
  <si>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</si>
  <si>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</si>
  <si>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</si>
  <si>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</si>
  <si>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</si>
  <si>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</si>
  <si>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</si>
  <si>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</si>
  <si>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</si>
  <si>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</si>
  <si>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</si>
  <si>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</si>
  <si>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</si>
  <si>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</si>
  <si>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</si>
  <si>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</si>
  <si>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</si>
  <si>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</si>
  <si>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</si>
  <si>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</si>
  <si>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</si>
  <si>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</si>
  <si>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</si>
  <si>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</si>
  <si>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</si>
  <si>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</si>
  <si>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</si>
  <si>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</si>
  <si>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</si>
  <si>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</si>
  <si>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</si>
  <si>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</si>
  <si>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</si>
  <si>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</si>
  <si>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</si>
  <si>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</si>
  <si>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</si>
  <si>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</si>
  <si>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</si>
  <si>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</si>
  <si>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</si>
  <si>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</si>
  <si>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</si>
  <si>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</si>
  <si>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</si>
  <si>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</si>
  <si>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</si>
  <si>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</si>
  <si>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</si>
  <si>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</si>
  <si>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</si>
  <si>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</si>
  <si>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</si>
  <si>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</si>
  <si>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</si>
  <si>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</si>
  <si>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</si>
  <si>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</si>
  <si>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</si>
  <si>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</si>
  <si>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</si>
  <si>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</si>
  <si>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</si>
  <si>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</si>
  <si>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</si>
  <si>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</si>
  <si>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</si>
  <si>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</si>
  <si>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</si>
  <si>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</si>
  <si>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</si>
  <si>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</si>
  <si>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</si>
  <si>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</si>
  <si>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</si>
  <si>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</si>
  <si>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</si>
  <si>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</si>
  <si>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</si>
  <si>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</si>
  <si>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</si>
  <si>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</si>
  <si>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</si>
  <si>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</si>
  <si>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</si>
  <si>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</si>
  <si>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</si>
  <si>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</si>
  <si>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</si>
  <si>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</si>
  <si>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</si>
  <si>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</si>
  <si>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</si>
  <si>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</si>
  <si>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</si>
  <si>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</si>
  <si>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</si>
  <si>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</si>
  <si>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</si>
  <si>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</si>
  <si>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</si>
  <si>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</si>
  <si>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</si>
  <si>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</si>
  <si>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</si>
  <si>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</si>
  <si>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</si>
  <si>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</si>
  <si>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</si>
  <si>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</si>
  <si>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</si>
  <si>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</si>
  <si>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</si>
  <si>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</si>
  <si>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</si>
  <si>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</si>
  <si>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</si>
  <si>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</si>
  <si>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</si>
  <si>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</si>
  <si>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</si>
  <si>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</si>
  <si>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</si>
  <si>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</si>
  <si>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</si>
  <si>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</si>
  <si>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</si>
  <si>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</si>
  <si>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</si>
  <si>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</si>
  <si>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</si>
  <si>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</si>
  <si>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</si>
  <si>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</si>
  <si>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</si>
  <si>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</si>
  <si>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</si>
  <si>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</si>
  <si>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</si>
  <si>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</si>
  <si>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</si>
  <si>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</si>
  <si>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</si>
  <si>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</si>
  <si>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</si>
  <si>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</si>
  <si>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</si>
  <si>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</si>
  <si>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</si>
  <si>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</si>
  <si>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</si>
  <si>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</si>
  <si>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</si>
  <si>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</si>
  <si>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</si>
  <si>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</si>
  <si>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</si>
  <si>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</si>
  <si>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</si>
  <si>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</si>
  <si>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</si>
  <si>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</si>
  <si>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</si>
  <si>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</si>
  <si>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</si>
  <si>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</si>
  <si>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</si>
  <si>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</si>
  <si>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</si>
  <si>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</si>
  <si>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</si>
  <si>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</si>
  <si>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</si>
  <si>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</si>
  <si>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</si>
  <si>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</si>
  <si>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</si>
  <si>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</si>
  <si>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</si>
  <si>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</si>
  <si>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</si>
  <si>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</si>
  <si>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</si>
  <si>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</si>
  <si>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</si>
  <si>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</si>
  <si>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</si>
  <si>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</si>
  <si>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</si>
  <si>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</si>
  <si>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</si>
  <si>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</si>
  <si>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</si>
  <si>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</si>
  <si>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</si>
  <si>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</si>
  <si>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</si>
  <si>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</si>
  <si>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</si>
  <si>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</si>
  <si>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</si>
  <si>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</si>
  <si>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</si>
  <si>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</si>
  <si>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</si>
  <si>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</si>
  <si>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</si>
  <si>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</si>
  <si>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</si>
  <si>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</si>
  <si>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</si>
  <si>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</si>
  <si>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</si>
  <si>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</si>
  <si>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</si>
  <si>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</si>
  <si>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</si>
  <si>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</si>
  <si>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</si>
  <si>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</si>
  <si>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</si>
  <si>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</si>
  <si>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</si>
  <si>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</si>
  <si>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</si>
  <si>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</si>
  <si>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</si>
  <si>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</si>
  <si>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</si>
  <si>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</si>
  <si>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</si>
  <si>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</si>
  <si>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</si>
  <si>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</si>
  <si>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</si>
  <si>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</si>
  <si>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</si>
  <si>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</si>
  <si>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</si>
  <si>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</si>
  <si>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</si>
  <si>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</si>
  <si>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</si>
  <si>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</si>
  <si>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</si>
  <si>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</si>
  <si>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</si>
  <si>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</si>
  <si>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</si>
  <si>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</si>
  <si>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</si>
  <si>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</si>
  <si>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</si>
  <si>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</si>
  <si>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</si>
  <si>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</si>
  <si>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</si>
  <si>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</si>
  <si>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</si>
  <si>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</si>
  <si>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</si>
  <si>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</si>
  <si>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</si>
  <si>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</si>
  <si>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</si>
  <si>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</si>
  <si>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</si>
  <si>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</si>
  <si>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</si>
  <si>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</si>
  <si>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</si>
  <si>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</si>
  <si>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</si>
  <si>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</si>
  <si>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</si>
  <si>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</si>
  <si>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</si>
  <si>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</si>
  <si>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</si>
  <si>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</si>
  <si>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</si>
  <si>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</si>
  <si>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</si>
  <si>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</si>
  <si>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</si>
  <si>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</si>
  <si>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</si>
  <si>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</si>
  <si>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</si>
  <si>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</si>
  <si>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</si>
  <si>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</si>
  <si>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</si>
  <si>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</si>
  <si>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</si>
  <si>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</si>
  <si>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</si>
  <si>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</si>
  <si>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</si>
  <si>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</si>
  <si>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</si>
  <si>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</si>
  <si>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</si>
  <si>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</si>
  <si>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</si>
  <si>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</si>
  <si>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</si>
  <si>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</si>
  <si>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</si>
  <si>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</si>
  <si>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</si>
  <si>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</si>
  <si>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</si>
  <si>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</si>
  <si>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</si>
  <si>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</si>
  <si>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</si>
  <si>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</si>
  <si>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</si>
  <si>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</si>
  <si>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</si>
  <si>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</si>
  <si>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</si>
  <si>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</si>
  <si>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</si>
  <si>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</si>
  <si>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</si>
  <si>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</si>
  <si>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</si>
  <si>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</si>
  <si>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</si>
  <si>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</si>
  <si>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</si>
  <si>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</si>
  <si>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</si>
  <si>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</si>
  <si>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</si>
  <si>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</si>
  <si>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</si>
  <si>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</si>
  <si>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</si>
  <si>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</si>
  <si>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</si>
  <si>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</si>
  <si>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</si>
  <si>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</si>
  <si>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</si>
  <si>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</si>
  <si>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</si>
  <si>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</si>
  <si>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</si>
  <si>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</si>
  <si>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</si>
  <si>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</si>
  <si>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</si>
  <si>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</si>
  <si>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</si>
  <si>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</si>
  <si>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</si>
  <si>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</si>
  <si>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</si>
  <si>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</si>
  <si>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</si>
  <si>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</si>
  <si>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</si>
  <si>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</si>
  <si>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</si>
  <si>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</si>
  <si>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</si>
  <si>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</si>
  <si>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</si>
  <si>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</si>
  <si>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</si>
  <si>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</si>
  <si>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</si>
  <si>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</si>
  <si>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</si>
  <si>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</si>
  <si>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</si>
  <si>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</si>
  <si>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</si>
  <si>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</si>
  <si>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</si>
  <si>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</si>
  <si>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</si>
  <si>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</si>
  <si>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</si>
  <si>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</si>
  <si>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</si>
  <si>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</si>
  <si>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</si>
  <si>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</si>
  <si>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</si>
  <si>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</si>
  <si>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</si>
  <si>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</si>
  <si>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</si>
  <si>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</si>
  <si>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</si>
  <si>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</si>
  <si>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</si>
  <si>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</si>
  <si>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</si>
  <si>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</si>
  <si>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</si>
  <si>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</si>
  <si>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</si>
  <si>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</si>
  <si>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</si>
  <si>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</si>
  <si>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</si>
  <si>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</si>
  <si>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</si>
  <si>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</si>
  <si>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</si>
  <si>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</si>
  <si>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</si>
  <si>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</si>
  <si>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</si>
  <si>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</si>
  <si>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</si>
  <si>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</si>
  <si>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</si>
  <si>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</si>
  <si>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</si>
  <si>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</si>
  <si>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</si>
  <si>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</si>
  <si>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</si>
  <si>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</si>
  <si>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</si>
  <si>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</si>
  <si>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</si>
  <si>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</si>
  <si>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</si>
  <si>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</si>
  <si>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</si>
  <si>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</si>
  <si>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</si>
  <si>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</si>
  <si>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</si>
  <si>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</si>
  <si>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</si>
  <si>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</si>
  <si>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</si>
  <si>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</si>
  <si>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</si>
  <si>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</si>
  <si>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</si>
  <si>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</si>
  <si>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</si>
  <si>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</si>
  <si>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</si>
  <si>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</si>
  <si>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</si>
  <si>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</si>
  <si>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</si>
  <si>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</si>
  <si>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</si>
  <si>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</si>
  <si>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</si>
  <si>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</si>
  <si>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</si>
  <si>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</si>
  <si>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</si>
  <si>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</si>
  <si>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</si>
  <si>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</si>
  <si>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</si>
  <si>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</si>
  <si>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</si>
  <si>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</si>
  <si>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</si>
  <si>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</si>
  <si>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</si>
  <si>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</si>
  <si>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</si>
  <si>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</si>
  <si>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</si>
  <si>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</si>
  <si>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</si>
  <si>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</si>
  <si>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</si>
  <si>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</si>
  <si>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</si>
  <si>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</si>
  <si>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</si>
  <si>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</si>
  <si>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</si>
  <si>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</si>
  <si>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</si>
  <si>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</si>
  <si>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</si>
  <si>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</si>
  <si>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</si>
  <si>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</si>
  <si>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</si>
  <si>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</si>
  <si>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</si>
  <si>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</si>
  <si>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</si>
  <si>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</si>
  <si>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</si>
  <si>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</si>
  <si>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</si>
  <si>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</si>
  <si>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</si>
  <si>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</si>
  <si>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</si>
  <si>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</si>
  <si>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</si>
  <si>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</si>
  <si>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</si>
  <si>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</si>
  <si>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</si>
  <si>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</si>
  <si>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</si>
  <si>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</si>
  <si>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</si>
  <si>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</si>
  <si>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</si>
  <si>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</si>
  <si>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</si>
  <si>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</si>
  <si>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</si>
  <si>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</si>
  <si>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</si>
  <si>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</si>
  <si>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</si>
  <si>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</si>
  <si>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</si>
  <si>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</si>
  <si>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</si>
  <si>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</si>
  <si>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</si>
  <si>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</si>
  <si>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</si>
  <si>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</si>
  <si>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</si>
  <si>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</si>
  <si>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</si>
  <si>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</si>
  <si>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</si>
  <si>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</si>
  <si>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</si>
  <si>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</si>
  <si>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</si>
  <si>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</si>
  <si>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</si>
  <si>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</si>
  <si>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</si>
  <si>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</si>
  <si>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</si>
  <si>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</si>
  <si>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</si>
  <si>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</si>
  <si>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</si>
  <si>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</si>
  <si>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</si>
  <si>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</si>
  <si>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</si>
  <si>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</si>
  <si>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</si>
  <si>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</si>
  <si>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</si>
  <si>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</si>
  <si>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</si>
  <si>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</si>
  <si>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</si>
  <si>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</si>
  <si>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</si>
  <si>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</si>
  <si>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</si>
  <si>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</si>
  <si>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</si>
  <si>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</si>
  <si>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</si>
  <si>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</si>
  <si>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</si>
  <si>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</si>
  <si>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</si>
  <si>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</si>
  <si>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</si>
  <si>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</si>
  <si>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</si>
  <si>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</si>
  <si>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</si>
  <si>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</si>
  <si>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</si>
  <si>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</si>
  <si>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</si>
  <si>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</si>
  <si>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</si>
  <si>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</si>
  <si>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</si>
  <si>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</si>
  <si>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</si>
  <si>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</si>
  <si>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</si>
  <si>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</si>
  <si>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</si>
  <si>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</si>
  <si>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</si>
  <si>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</si>
  <si>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</si>
  <si>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</si>
  <si>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</si>
  <si>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</si>
  <si>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</si>
  <si>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</si>
  <si>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</si>
  <si>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</si>
  <si>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</si>
  <si>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</si>
  <si>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</si>
  <si>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</si>
  <si>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</si>
  <si>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</si>
  <si>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</si>
  <si>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</si>
  <si>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</si>
  <si>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</si>
  <si>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</si>
  <si>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</si>
  <si>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</si>
  <si>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</si>
  <si>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</si>
  <si>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</si>
  <si>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</si>
  <si>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</si>
  <si>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</si>
  <si>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</si>
  <si>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</si>
  <si>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</si>
  <si>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</si>
  <si>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</si>
  <si>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</si>
  <si>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</si>
  <si>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</si>
  <si>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</si>
  <si>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</si>
  <si>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</si>
  <si>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</si>
  <si>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</si>
  <si>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</si>
  <si>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</si>
  <si>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</si>
  <si>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</si>
  <si>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</si>
  <si>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</si>
  <si>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</si>
  <si>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</si>
  <si>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</si>
  <si>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</si>
  <si>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</si>
  <si>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</si>
  <si>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</si>
  <si>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</si>
  <si>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</si>
  <si>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</si>
  <si>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</si>
  <si>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</si>
  <si>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</si>
  <si>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</si>
  <si>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</si>
  <si>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</si>
  <si>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</si>
  <si>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</si>
  <si>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</si>
  <si>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</si>
  <si>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</si>
  <si>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</si>
  <si>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</si>
  <si>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</si>
  <si>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</si>
  <si>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</si>
  <si>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</si>
  <si>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</si>
  <si>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</si>
  <si>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</si>
  <si>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</si>
  <si>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</si>
  <si>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</si>
  <si>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</si>
  <si>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</si>
  <si>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</si>
  <si>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</si>
  <si>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</si>
  <si>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</si>
  <si>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</si>
  <si>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</si>
  <si>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</si>
  <si>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</si>
  <si>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</si>
  <si>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</si>
  <si>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</si>
  <si>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</si>
  <si>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</si>
  <si>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</si>
  <si>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</si>
  <si>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</si>
  <si>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</si>
  <si>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</si>
  <si>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</si>
  <si>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</si>
  <si>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</si>
  <si>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</si>
  <si>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</si>
  <si>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</si>
  <si>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</si>
  <si>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</si>
  <si>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</si>
  <si>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</si>
  <si>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</si>
  <si>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</si>
  <si>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</si>
  <si>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</si>
  <si>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</si>
  <si>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</si>
  <si>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</si>
  <si>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</si>
  <si>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</si>
  <si>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</si>
  <si>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</si>
  <si>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</si>
  <si>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</si>
  <si>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</si>
  <si>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</si>
  <si>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</si>
  <si>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</si>
  <si>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</si>
  <si>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</si>
  <si>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</si>
  <si>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</si>
  <si>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</si>
  <si>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</si>
  <si>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</si>
  <si>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</si>
  <si>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</si>
  <si>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</si>
  <si>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</si>
  <si>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</si>
  <si>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</si>
  <si>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</si>
  <si>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</si>
  <si>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</si>
  <si>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</si>
  <si>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</si>
  <si>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</si>
  <si>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</si>
  <si>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</si>
  <si>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</si>
  <si>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</si>
  <si>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</si>
  <si>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</si>
  <si>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</si>
  <si>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</si>
  <si>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</si>
  <si>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</si>
  <si>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</si>
  <si>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</si>
  <si>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</si>
  <si>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</si>
  <si>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</si>
  <si>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</si>
  <si>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</si>
  <si>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</si>
  <si>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</si>
  <si>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</si>
  <si>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</si>
  <si>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</si>
  <si>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</si>
  <si>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</si>
  <si>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</si>
  <si>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</si>
  <si>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</si>
  <si>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</si>
  <si>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</si>
  <si>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</si>
  <si>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</si>
  <si>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</si>
  <si>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</si>
  <si>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</si>
  <si>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</si>
  <si>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</si>
  <si>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</si>
  <si>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</si>
  <si>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</si>
  <si>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</si>
  <si>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</si>
  <si>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</si>
  <si>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</si>
  <si>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</si>
  <si>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</si>
  <si>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</si>
  <si>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</si>
  <si>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</si>
  <si>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</si>
  <si>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</si>
  <si>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</si>
  <si>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</si>
  <si>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</si>
  <si>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</si>
  <si>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</si>
  <si>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</si>
  <si>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</si>
  <si>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</si>
  <si>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</si>
  <si>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</si>
  <si>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</si>
  <si>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</si>
  <si>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</si>
  <si>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</si>
  <si>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</si>
  <si>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</si>
  <si>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</si>
  <si>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</si>
  <si>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</si>
  <si>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</si>
  <si>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</si>
  <si>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</si>
  <si>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</si>
  <si>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</si>
  <si>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</si>
  <si>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</si>
  <si>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</si>
  <si>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</si>
  <si>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</si>
  <si>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</si>
  <si>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</si>
  <si>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</si>
  <si>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</si>
  <si>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</si>
  <si>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</si>
  <si>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</si>
  <si>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</si>
  <si>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</si>
  <si>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</si>
  <si>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</si>
  <si>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</si>
  <si>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</si>
  <si>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</si>
  <si>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</si>
  <si>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</si>
  <si>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</si>
  <si>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</si>
  <si>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</si>
  <si>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</si>
  <si>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</si>
  <si>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</si>
  <si>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</si>
  <si>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</si>
  <si>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</si>
  <si>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</si>
  <si>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</si>
  <si>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</si>
  <si>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</si>
  <si>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</si>
  <si>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</si>
  <si>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</si>
  <si>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</si>
  <si>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</si>
  <si>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</si>
  <si>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</si>
  <si>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</si>
  <si>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</si>
  <si>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</si>
  <si>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</si>
  <si>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</si>
  <si>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</si>
  <si>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</si>
  <si>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</si>
  <si>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</si>
  <si>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</si>
  <si>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</si>
  <si>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</si>
  <si>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</si>
  <si>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</si>
  <si>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</si>
  <si>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</si>
  <si>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</si>
  <si>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</si>
  <si>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</si>
  <si>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</si>
  <si>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</si>
  <si>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</si>
  <si>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</si>
  <si>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</si>
  <si>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</si>
  <si>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</si>
  <si>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</si>
  <si>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</si>
  <si>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</si>
  <si>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</si>
  <si>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</si>
  <si>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</si>
  <si>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</si>
  <si>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</si>
  <si>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</si>
  <si>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</si>
  <si>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</si>
  <si>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</si>
  <si>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</si>
  <si>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</si>
  <si>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</si>
  <si>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</si>
  <si>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</si>
  <si>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</si>
  <si>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</si>
  <si>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</si>
  <si>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</si>
  <si>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</si>
  <si>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</si>
  <si>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</si>
  <si>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</si>
  <si>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</si>
  <si>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</si>
  <si>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</si>
  <si>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</si>
  <si>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</si>
  <si>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</si>
  <si>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</si>
  <si>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</si>
  <si>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</si>
  <si>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</si>
  <si>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</si>
  <si>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</si>
  <si>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</si>
  <si>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</si>
  <si>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</si>
  <si>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</si>
  <si>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</si>
  <si>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</si>
  <si>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</si>
  <si>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</si>
  <si>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</si>
  <si>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</si>
  <si>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</si>
  <si>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</si>
  <si>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</si>
  <si>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</si>
  <si>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</si>
  <si>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</si>
  <si>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</si>
  <si>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</si>
  <si>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</si>
  <si>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</si>
  <si>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</si>
  <si>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</si>
  <si>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</si>
  <si>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</si>
  <si>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</si>
  <si>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</si>
  <si>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</si>
  <si>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</si>
  <si>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</si>
  <si>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</si>
  <si>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</si>
  <si>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</si>
  <si>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</si>
  <si>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</si>
  <si>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</si>
  <si>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</si>
  <si>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</si>
  <si>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</si>
  <si>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</si>
  <si>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</si>
  <si>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</si>
  <si>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</si>
  <si>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</si>
  <si>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</si>
  <si>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</si>
  <si>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</si>
  <si>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</si>
  <si>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</si>
  <si>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</si>
  <si>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</si>
  <si>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</si>
  <si>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</si>
  <si>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</si>
  <si>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</si>
  <si>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</si>
  <si>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</si>
  <si>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</si>
  <si>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</si>
  <si>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</si>
  <si>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</si>
  <si>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</si>
  <si>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</si>
  <si>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</si>
  <si>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</si>
  <si>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</si>
  <si>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</si>
  <si>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</si>
  <si>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</si>
  <si>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</si>
  <si>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</si>
  <si>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</si>
  <si>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</si>
  <si>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</si>
  <si>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</si>
  <si>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</si>
  <si>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</si>
  <si>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</si>
  <si>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</si>
  <si>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</si>
  <si>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</si>
  <si>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</si>
  <si>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</si>
  <si>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</si>
  <si>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</si>
  <si>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</si>
  <si>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</si>
  <si>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</si>
  <si>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</si>
  <si>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</si>
  <si>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</si>
  <si>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</si>
  <si>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</si>
  <si>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</si>
  <si>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</si>
  <si>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</si>
  <si>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</si>
  <si>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</si>
  <si>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</si>
  <si>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</si>
  <si>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</si>
  <si>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</si>
  <si>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</si>
  <si>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</si>
  <si>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</si>
  <si>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</si>
  <si>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</si>
  <si>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</si>
  <si>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</si>
  <si>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</si>
  <si>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</si>
  <si>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</si>
  <si>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</si>
  <si>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</si>
  <si>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</si>
  <si>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</si>
  <si>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</si>
  <si>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</si>
  <si>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</si>
  <si>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</si>
  <si>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</si>
  <si>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</si>
  <si>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</si>
  <si>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</si>
  <si>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</si>
  <si>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</si>
  <si>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</si>
  <si>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</si>
  <si>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</si>
  <si>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</si>
  <si>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</si>
  <si>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</si>
  <si>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</si>
  <si>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</si>
  <si>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</si>
  <si>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</si>
  <si>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</si>
  <si>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</si>
  <si>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</si>
  <si>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</si>
  <si>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</si>
  <si>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</si>
  <si>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</si>
  <si>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</si>
  <si>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</si>
  <si>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</si>
  <si>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</si>
  <si>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</si>
  <si>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</si>
  <si>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</si>
  <si>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</si>
  <si>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</si>
  <si>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</si>
  <si>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</si>
  <si>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</si>
  <si>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</si>
  <si>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</si>
  <si>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</si>
  <si>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</si>
  <si>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</si>
  <si>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</si>
  <si>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</si>
  <si>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</si>
  <si>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</si>
  <si>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</si>
  <si>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</si>
  <si>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</si>
  <si>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</si>
  <si>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</si>
  <si>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</si>
  <si>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</si>
  <si>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</si>
  <si>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</si>
  <si>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</si>
  <si>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</si>
  <si>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</si>
  <si>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</si>
  <si>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</si>
  <si>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</si>
  <si>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</si>
  <si>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</si>
  <si>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</si>
  <si>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</si>
  <si>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</si>
  <si>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</si>
  <si>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</si>
  <si>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</si>
  <si>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</si>
  <si>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</si>
  <si>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</si>
  <si>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</si>
  <si>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</si>
  <si>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</si>
  <si>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</si>
  <si>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</si>
  <si>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</si>
  <si>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</si>
  <si>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</si>
  <si>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</si>
  <si>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</si>
  <si>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</si>
  <si>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</si>
  <si>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</si>
  <si>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</si>
  <si>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</si>
  <si>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</si>
  <si>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</si>
  <si>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</si>
  <si>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</si>
  <si>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</si>
  <si>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</si>
  <si>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</si>
  <si>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</si>
  <si>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</si>
  <si>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</si>
  <si>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</si>
  <si>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</si>
  <si>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</si>
  <si>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</si>
  <si>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</si>
  <si>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</si>
  <si>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</si>
  <si>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</si>
  <si>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</si>
  <si>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</si>
  <si>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</si>
  <si>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</si>
  <si>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</si>
  <si>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</si>
  <si>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</si>
  <si>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</si>
  <si>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</si>
  <si>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</si>
  <si>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</si>
  <si>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</si>
  <si>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</si>
  <si>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</si>
  <si>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</si>
  <si>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</si>
  <si>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</si>
  <si>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</si>
  <si>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</si>
  <si>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</si>
  <si>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</si>
  <si>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</si>
  <si>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</si>
  <si>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</si>
  <si>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</si>
  <si>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</si>
  <si>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</si>
  <si>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</si>
  <si>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</si>
  <si>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</si>
  <si>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</si>
  <si>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</si>
  <si>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</si>
  <si>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</si>
  <si>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</si>
  <si>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</si>
  <si>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</si>
  <si>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</si>
  <si>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</si>
  <si>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</si>
  <si>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</si>
  <si>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</si>
  <si>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</si>
  <si>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</si>
  <si>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</si>
  <si>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</si>
  <si>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</si>
  <si>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</si>
  <si>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</si>
  <si>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</si>
  <si>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</si>
  <si>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</si>
  <si>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</si>
  <si>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</si>
  <si>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</si>
  <si>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</si>
  <si>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</si>
  <si>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</si>
  <si>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</si>
  <si>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</si>
  <si>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</si>
  <si>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</si>
  <si>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</si>
  <si>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</si>
  <si>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</si>
  <si>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</si>
  <si>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</si>
  <si>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</si>
  <si>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</si>
  <si>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</si>
  <si>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</si>
  <si>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</si>
  <si>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</si>
  <si>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</si>
  <si>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</si>
  <si>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</si>
  <si>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</si>
  <si>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</si>
  <si>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</si>
  <si>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</si>
  <si>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</si>
  <si>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</si>
  <si>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</si>
  <si>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</si>
  <si>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</si>
  <si>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</si>
  <si>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</si>
  <si>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</si>
  <si>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</si>
  <si>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</si>
  <si>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</si>
  <si>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</si>
  <si>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</si>
  <si>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</si>
  <si>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</si>
  <si>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</si>
  <si>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</si>
  <si>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</si>
  <si>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</si>
  <si>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</si>
  <si>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</si>
  <si>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</si>
  <si>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</si>
  <si>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</si>
  <si>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</si>
  <si>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</si>
  <si>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</si>
  <si>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</si>
  <si>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</si>
  <si>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</si>
  <si>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</si>
  <si>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</si>
  <si>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</si>
  <si>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</si>
  <si>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</si>
  <si>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</si>
  <si>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</si>
  <si>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</si>
  <si>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</si>
  <si>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</si>
  <si>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</si>
  <si>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</si>
  <si>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</si>
  <si>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</si>
  <si>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</si>
  <si>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</si>
  <si>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</si>
  <si>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</si>
  <si>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</si>
  <si>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</si>
  <si>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</si>
  <si>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</si>
  <si>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</si>
  <si>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</si>
  <si>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</si>
  <si>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</si>
  <si>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</si>
  <si>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</si>
  <si>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</si>
  <si>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</si>
  <si>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</si>
  <si>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</si>
  <si>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</si>
  <si>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</si>
  <si>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</si>
  <si>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</si>
  <si>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</si>
  <si>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</si>
  <si>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</si>
  <si>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</si>
  <si>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</si>
  <si>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</si>
  <si>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</si>
  <si>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</si>
  <si>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</si>
  <si>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</si>
  <si>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</si>
  <si>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</si>
  <si>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</si>
  <si>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</si>
  <si>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</si>
  <si>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</si>
  <si>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</si>
  <si>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</si>
  <si>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</si>
  <si>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</si>
  <si>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</si>
  <si>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</si>
  <si>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</si>
  <si>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</si>
  <si>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</si>
  <si>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</si>
  <si>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</si>
  <si>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</si>
  <si>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</si>
  <si>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</si>
  <si>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</si>
  <si>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</si>
  <si>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</si>
  <si>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</si>
  <si>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</si>
  <si>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</si>
  <si>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</si>
  <si>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</si>
  <si>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</si>
  <si>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</si>
  <si>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</si>
  <si>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</si>
  <si>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</si>
  <si>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</si>
  <si>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</si>
  <si>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</si>
  <si>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</si>
  <si>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</si>
  <si>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</si>
  <si>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</si>
  <si>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</si>
  <si>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</si>
  <si>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</si>
  <si>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</si>
  <si>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</si>
  <si>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</si>
  <si>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</si>
  <si>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</si>
  <si>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</si>
  <si>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</si>
  <si>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</si>
  <si>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</si>
  <si>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</si>
  <si>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</si>
  <si>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</si>
  <si>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</si>
  <si>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</si>
  <si>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</si>
  <si>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</si>
  <si>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</si>
  <si>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</si>
  <si>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</si>
  <si>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</si>
  <si>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</si>
  <si>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</si>
  <si>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</si>
  <si>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</si>
  <si>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</si>
  <si>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</si>
  <si>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</si>
  <si>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</si>
  <si>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</si>
  <si>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</si>
  <si>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</si>
  <si>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</si>
  <si>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</si>
  <si>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</si>
  <si>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</si>
  <si>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</si>
  <si>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</si>
  <si>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</si>
  <si>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</si>
  <si>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</si>
  <si>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</si>
  <si>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</si>
  <si>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</si>
  <si>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</si>
  <si>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</si>
  <si>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</si>
  <si>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</si>
  <si>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</si>
  <si>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</si>
  <si>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</si>
  <si>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</si>
  <si>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</si>
  <si>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</si>
  <si>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</si>
  <si>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</si>
  <si>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</si>
  <si>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</si>
  <si>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</si>
  <si>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</si>
  <si>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</si>
  <si>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</si>
  <si>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</si>
  <si>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</si>
  <si>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</si>
  <si>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</si>
  <si>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</si>
  <si>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</si>
  <si>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</si>
  <si>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</si>
  <si>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</si>
  <si>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</si>
  <si>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</si>
  <si>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</si>
  <si>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</si>
  <si>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</si>
  <si>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</si>
  <si>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</si>
  <si>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</si>
  <si>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</si>
  <si>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</si>
  <si>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</si>
  <si>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</si>
  <si>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</si>
  <si>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</si>
  <si>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</si>
  <si>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</si>
  <si>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</si>
  <si>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</si>
  <si>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</si>
  <si>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</si>
  <si>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</si>
  <si>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</si>
  <si>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</si>
  <si>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</si>
  <si>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</si>
  <si>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</si>
  <si>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</si>
  <si>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</si>
  <si>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</si>
  <si>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</si>
  <si>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</si>
  <si>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</si>
  <si>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</si>
  <si>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</si>
  <si>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</si>
  <si>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</si>
  <si>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</si>
  <si>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</si>
  <si>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</si>
  <si>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</si>
  <si>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</si>
  <si>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</si>
  <si>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</si>
  <si>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</si>
  <si>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</si>
  <si>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</si>
  <si>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</si>
  <si>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</si>
  <si>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</si>
  <si>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</si>
  <si>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</si>
  <si>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</si>
  <si>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</si>
  <si>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</si>
  <si>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</si>
  <si>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</si>
  <si>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</si>
  <si>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</si>
  <si>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</si>
  <si>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</si>
  <si>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</si>
  <si>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</si>
  <si>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</si>
  <si>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</si>
  <si>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</si>
  <si>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</si>
  <si>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</si>
  <si>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</si>
  <si>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</si>
  <si>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</si>
  <si>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</si>
  <si>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</si>
  <si>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</si>
  <si>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</si>
  <si>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</si>
  <si>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</si>
  <si>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</si>
  <si>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</si>
  <si>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</si>
  <si>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</si>
  <si>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</si>
  <si>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</si>
  <si>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</si>
  <si>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</si>
  <si>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</si>
  <si>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</si>
  <si>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</si>
  <si>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</si>
  <si>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</si>
  <si>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</si>
  <si>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</si>
  <si>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</si>
  <si>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</si>
  <si>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</si>
  <si>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</si>
  <si>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</si>
  <si>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</si>
  <si>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</si>
  <si>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</si>
  <si>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</si>
  <si>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</si>
  <si>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</si>
  <si>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</si>
  <si>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</si>
  <si>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</si>
  <si>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</si>
  <si>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</si>
  <si>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</si>
  <si>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</si>
  <si>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</si>
  <si>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</si>
  <si>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</si>
  <si>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</si>
  <si>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</si>
  <si>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</si>
  <si>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</si>
  <si>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</si>
  <si>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</si>
  <si>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</si>
  <si>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</si>
  <si>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</si>
  <si>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</si>
  <si>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</si>
  <si>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</si>
  <si>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</si>
  <si>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</si>
  <si>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</si>
  <si>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</si>
  <si>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</si>
  <si>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</si>
  <si>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</si>
  <si>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</si>
  <si>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</si>
  <si>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</si>
  <si>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</si>
  <si>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</si>
  <si>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</si>
  <si>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</si>
  <si>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</si>
  <si>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</si>
  <si>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</si>
  <si>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</si>
  <si>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</si>
  <si>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</si>
  <si>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</si>
  <si>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</si>
  <si>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</si>
  <si>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</si>
  <si>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</si>
  <si>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</si>
  <si>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</si>
  <si>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</si>
  <si>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</si>
  <si>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</si>
  <si>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</si>
  <si>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</si>
  <si>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</si>
  <si>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</si>
  <si>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</si>
  <si>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</si>
  <si>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</si>
  <si>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</si>
  <si>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</si>
  <si>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</si>
  <si>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</si>
  <si>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</si>
  <si>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</si>
  <si>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</si>
  <si>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</si>
  <si>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</si>
  <si>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</si>
  <si>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</si>
  <si>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</si>
  <si>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</si>
  <si>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</si>
  <si>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</si>
  <si>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</si>
  <si>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</si>
  <si>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</si>
  <si>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</si>
  <si>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</si>
  <si>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</si>
  <si>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</si>
  <si>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</si>
  <si>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</si>
  <si>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</si>
  <si>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</si>
  <si>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</si>
  <si>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</si>
  <si>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</si>
  <si>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</si>
  <si>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</si>
  <si>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</si>
  <si>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</si>
  <si>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</si>
  <si>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</si>
  <si>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</si>
  <si>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</si>
  <si>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</si>
  <si>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</si>
  <si>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</si>
  <si>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</si>
  <si>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</si>
  <si>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</si>
  <si>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</si>
  <si>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</si>
  <si>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</si>
  <si>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</si>
  <si>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</si>
  <si>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</si>
  <si>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</si>
  <si>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</si>
  <si>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</si>
  <si>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</si>
  <si>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</si>
  <si>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</si>
  <si>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</si>
  <si>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</si>
  <si>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</si>
  <si>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</si>
  <si>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</si>
  <si>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</si>
  <si>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</si>
  <si>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</si>
  <si>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</si>
  <si>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</si>
  <si>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</si>
  <si>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</si>
  <si>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</si>
  <si>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</si>
  <si>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</si>
  <si>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</si>
  <si>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</si>
  <si>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</si>
  <si>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</si>
  <si>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</si>
  <si>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</si>
  <si>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</si>
  <si>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</si>
  <si>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</si>
  <si>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</si>
  <si>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</si>
  <si>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</si>
  <si>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</si>
  <si>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</si>
  <si>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</si>
  <si>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</si>
  <si>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</si>
  <si>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</si>
  <si>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</si>
  <si>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</si>
  <si>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</si>
  <si>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</si>
  <si>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</si>
  <si>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</si>
  <si>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</si>
  <si>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</si>
  <si>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</si>
  <si>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</si>
  <si>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</si>
  <si>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</si>
  <si>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</si>
  <si>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</si>
  <si>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</si>
  <si>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</si>
  <si>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</si>
  <si>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</si>
  <si>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</si>
  <si>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</si>
  <si>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</si>
  <si>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</si>
  <si>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</si>
  <si>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</si>
  <si>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</si>
  <si>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</si>
  <si>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</si>
  <si>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</si>
  <si>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</si>
  <si>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</si>
  <si>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</si>
  <si>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</si>
  <si>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</si>
  <si>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</si>
  <si>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</si>
  <si>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</si>
  <si>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</si>
  <si>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</si>
  <si>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</si>
  <si>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</si>
  <si>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</si>
  <si>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</si>
  <si>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</si>
  <si>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</si>
  <si>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</si>
  <si>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</si>
  <si>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</si>
  <si>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</si>
  <si>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</si>
  <si>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</si>
  <si>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</si>
  <si>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</si>
  <si>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</si>
  <si>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</si>
  <si>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</si>
  <si>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</si>
  <si>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</si>
  <si>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</si>
  <si>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</si>
  <si>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</si>
  <si>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</si>
  <si>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</si>
  <si>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</si>
  <si>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</si>
  <si>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</si>
  <si>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</si>
  <si>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</si>
  <si>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</si>
  <si>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</si>
  <si>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</si>
  <si>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</si>
  <si>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</si>
  <si>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</si>
  <si>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</si>
  <si>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</si>
  <si>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</si>
  <si>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</si>
  <si>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</si>
  <si>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</si>
  <si>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</si>
  <si>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</si>
  <si>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</si>
  <si>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</si>
  <si>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</si>
  <si>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</si>
  <si>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</si>
  <si>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</si>
  <si>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</si>
  <si>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</si>
  <si>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</si>
  <si>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</si>
  <si>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</si>
  <si>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</si>
  <si>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</si>
  <si>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</si>
  <si>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</si>
  <si>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</si>
  <si>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</si>
  <si>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</si>
  <si>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</si>
  <si>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</si>
  <si>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</si>
  <si>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</si>
  <si>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</si>
  <si>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</si>
  <si>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</si>
  <si>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</si>
  <si>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</si>
  <si>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</si>
  <si>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</si>
  <si>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</si>
  <si>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</si>
  <si>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</si>
  <si>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</si>
  <si>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</si>
  <si>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</si>
  <si>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</si>
  <si>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</si>
  <si>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</si>
  <si>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</si>
  <si>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</si>
  <si>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</si>
  <si>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</si>
  <si>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</si>
  <si>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</si>
  <si>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</si>
  <si>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</si>
  <si>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</si>
  <si>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</si>
  <si>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</si>
  <si>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</si>
  <si>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</si>
  <si>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</si>
  <si>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</si>
  <si>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</si>
  <si>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</si>
  <si>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</si>
  <si>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</si>
  <si>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</si>
  <si>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</si>
  <si>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</si>
  <si>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</si>
  <si>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</si>
  <si>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</si>
  <si>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</si>
  <si>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</si>
  <si>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</si>
  <si>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</si>
  <si>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</si>
  <si>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</si>
  <si>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</si>
  <si>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</si>
  <si>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</si>
  <si>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</si>
  <si>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</si>
  <si>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</si>
  <si>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</si>
  <si>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</si>
  <si>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</si>
  <si>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</si>
  <si>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</si>
  <si>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</si>
  <si>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</si>
  <si>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</si>
  <si>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</si>
  <si>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</si>
  <si>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</si>
  <si>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</si>
  <si>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</si>
  <si>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</si>
  <si>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</si>
  <si>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</si>
  <si>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</si>
  <si>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</si>
  <si>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</si>
  <si>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</si>
  <si>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</si>
  <si>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</si>
  <si>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</si>
  <si>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</si>
  <si>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</si>
  <si>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</si>
  <si>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</si>
  <si>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</si>
  <si>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</si>
  <si>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</si>
  <si>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</si>
  <si>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</si>
  <si>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</si>
  <si>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</si>
  <si>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</si>
  <si>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</si>
  <si>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</si>
  <si>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</si>
  <si>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</si>
  <si>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</si>
  <si>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</si>
  <si>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</si>
  <si>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</si>
  <si>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</si>
  <si>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</si>
  <si>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</si>
  <si>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</si>
  <si>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</si>
  <si>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</si>
  <si>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</si>
  <si>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</si>
  <si>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</si>
  <si>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</si>
  <si>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</si>
  <si>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</si>
  <si>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</si>
  <si>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</si>
  <si>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</si>
  <si>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</si>
  <si>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</si>
  <si>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</si>
  <si>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</si>
  <si>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</si>
  <si>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</si>
  <si>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</si>
  <si>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</si>
  <si>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</si>
  <si>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</si>
  <si>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</si>
  <si>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</si>
  <si>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</si>
  <si>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</si>
  <si>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</si>
  <si>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</si>
  <si>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</si>
  <si>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</si>
  <si>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</si>
  <si>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</si>
  <si>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</si>
  <si>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</si>
  <si>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</si>
  <si>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</si>
  <si>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</si>
  <si>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</si>
  <si>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</si>
  <si>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</si>
  <si>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</si>
  <si>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</si>
  <si>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</si>
  <si>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</si>
  <si>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</si>
  <si>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</si>
  <si>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</si>
  <si>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</si>
  <si>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</si>
  <si>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</si>
  <si>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</si>
  <si>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</si>
  <si>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</si>
  <si>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</si>
  <si>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</si>
  <si>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</si>
  <si>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</si>
  <si>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</si>
  <si>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</si>
  <si>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</si>
  <si>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</si>
  <si>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</si>
  <si>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</si>
  <si>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</si>
  <si>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</si>
  <si>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</si>
  <si>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</si>
  <si>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</si>
  <si>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</si>
  <si>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</si>
  <si>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</si>
  <si>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</si>
  <si>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</si>
  <si>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</si>
  <si>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</si>
  <si>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</si>
  <si>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</si>
  <si>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</si>
  <si>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</si>
  <si>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</si>
  <si>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</si>
  <si>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</si>
  <si>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</si>
  <si>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</si>
  <si>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</si>
  <si>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</si>
  <si>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</si>
  <si>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</si>
  <si>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</si>
  <si>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</si>
  <si>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</si>
  <si>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</si>
  <si>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</si>
  <si>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</si>
  <si>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</si>
  <si>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</si>
  <si>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</si>
  <si>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</si>
  <si>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</si>
  <si>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</si>
  <si>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</si>
  <si>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</si>
  <si>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</si>
  <si>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</si>
  <si>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</si>
  <si>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</si>
  <si>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</si>
  <si>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</si>
  <si>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</si>
  <si>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</si>
  <si>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</si>
  <si>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</si>
  <si>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</si>
  <si>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</si>
  <si>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</si>
  <si>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</si>
  <si>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</si>
  <si>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</si>
  <si>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</si>
  <si>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</si>
  <si>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</si>
  <si>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</si>
  <si>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</si>
  <si>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</si>
  <si>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</si>
  <si>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</si>
  <si>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</si>
  <si>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</si>
  <si>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</si>
  <si>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</si>
  <si>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</si>
  <si>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</si>
  <si>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</si>
  <si>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</si>
  <si>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</si>
  <si>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</si>
  <si>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</si>
  <si>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</si>
  <si>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</si>
  <si>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</si>
  <si>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</si>
  <si>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</si>
  <si>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</si>
  <si>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</si>
  <si>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</si>
  <si>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</si>
  <si>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</si>
  <si>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</si>
  <si>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</si>
  <si>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</si>
  <si>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</si>
  <si>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</si>
  <si>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</si>
  <si>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</si>
  <si>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</si>
  <si>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</si>
  <si>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</si>
  <si>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</si>
  <si>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</si>
  <si>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</si>
  <si>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</si>
  <si>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</si>
  <si>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</si>
  <si>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</si>
  <si>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</si>
  <si>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</si>
  <si>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</si>
  <si>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</si>
  <si>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</si>
  <si>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</si>
  <si>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</si>
  <si>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</si>
  <si>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</si>
  <si>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</si>
  <si>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</si>
  <si>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</si>
  <si>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</si>
  <si>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</si>
  <si>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</si>
  <si>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</si>
  <si>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</si>
  <si>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</si>
  <si>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</si>
  <si>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</si>
  <si>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</si>
  <si>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</si>
  <si>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</si>
  <si>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</si>
  <si>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</si>
  <si>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</si>
  <si>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</si>
  <si>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</si>
  <si>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</si>
  <si>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</si>
  <si>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</si>
  <si>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</si>
  <si>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</si>
  <si>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</si>
  <si>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</si>
  <si>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</si>
  <si>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</si>
  <si>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</si>
  <si>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</si>
  <si>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</si>
  <si>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</si>
  <si>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</si>
  <si>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</si>
  <si>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</si>
  <si>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</si>
  <si>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</si>
  <si>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</si>
  <si>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</si>
  <si>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</si>
  <si>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</si>
  <si>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</si>
  <si>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</si>
  <si>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</si>
  <si>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</si>
  <si>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</si>
  <si>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</si>
  <si>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</si>
  <si>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</si>
  <si>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</si>
  <si>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</si>
  <si>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</si>
  <si>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</si>
  <si>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</si>
  <si>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</si>
  <si>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</si>
  <si>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</si>
  <si>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</si>
  <si>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</si>
  <si>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</si>
  <si>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</si>
  <si>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</si>
  <si>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</si>
  <si>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</si>
  <si>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</si>
  <si>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</si>
  <si>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</si>
  <si>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</si>
  <si>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</si>
  <si>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</si>
  <si>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</si>
  <si>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</si>
  <si>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</si>
  <si>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</si>
  <si>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</si>
  <si>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</si>
  <si>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</si>
  <si>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</si>
  <si>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</si>
  <si>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</si>
  <si>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</si>
  <si>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</si>
  <si>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</si>
  <si>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</si>
  <si>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</si>
  <si>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</si>
  <si>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</si>
  <si>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</si>
  <si>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</si>
  <si>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</si>
  <si>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</si>
  <si>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</si>
  <si>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</si>
  <si>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</si>
  <si>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</si>
  <si>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</si>
  <si>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</si>
  <si>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</si>
  <si>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</si>
  <si>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</si>
  <si>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</si>
  <si>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</si>
  <si>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</si>
  <si>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</si>
  <si>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</si>
  <si>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</si>
  <si>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</si>
  <si>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</si>
  <si>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</si>
  <si>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</si>
  <si>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</si>
  <si>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</si>
  <si>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</si>
  <si>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</si>
  <si>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</si>
  <si>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</si>
  <si>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</si>
  <si>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</si>
  <si>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</si>
  <si>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</si>
  <si>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</si>
  <si>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</si>
  <si>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</si>
  <si>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</si>
  <si>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</si>
  <si>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</si>
  <si>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</si>
  <si>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</si>
  <si>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</si>
  <si>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</si>
  <si>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</si>
  <si>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</si>
  <si>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</si>
  <si>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</si>
  <si>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</si>
  <si>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</si>
  <si>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</si>
  <si>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</si>
  <si>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</si>
  <si>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</si>
  <si>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</si>
  <si>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</si>
  <si>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</si>
  <si>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</si>
  <si>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</si>
  <si>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</si>
  <si>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</si>
  <si>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</si>
  <si>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</si>
  <si>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</si>
  <si>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</si>
  <si>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</si>
  <si>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</si>
  <si>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</si>
  <si>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</si>
  <si>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</si>
  <si>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</si>
  <si>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</si>
  <si>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</si>
  <si>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</si>
  <si>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</si>
  <si>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</si>
  <si>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</si>
  <si>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</si>
  <si>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</si>
  <si>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</si>
  <si>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</si>
  <si>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</si>
  <si>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</si>
  <si>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</si>
  <si>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</si>
  <si>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</si>
  <si>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</si>
  <si>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</si>
  <si>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</si>
  <si>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</si>
  <si>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</si>
  <si>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</si>
  <si>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</si>
  <si>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</si>
  <si>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</si>
  <si>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</si>
  <si>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</si>
  <si>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</si>
  <si>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</si>
  <si>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</si>
  <si>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</si>
  <si>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</si>
  <si>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</si>
  <si>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</si>
  <si>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</si>
  <si>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</si>
  <si>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</si>
  <si>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</si>
  <si>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</si>
  <si>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</si>
  <si>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</si>
  <si>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</si>
  <si>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</si>
  <si>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</si>
  <si>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</si>
  <si>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</si>
  <si>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</si>
  <si>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</si>
  <si>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</si>
  <si>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</si>
  <si>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</si>
  <si>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</si>
  <si>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</si>
  <si>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</si>
  <si>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</si>
  <si>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</si>
  <si>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</si>
  <si>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</si>
  <si>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</si>
  <si>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</si>
  <si>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</si>
  <si>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</si>
  <si>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</si>
  <si>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</si>
  <si>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</si>
  <si>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</si>
  <si>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</si>
  <si>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</si>
  <si>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</si>
  <si>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</si>
  <si>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</si>
  <si>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</si>
  <si>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</si>
  <si>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</si>
  <si>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</si>
  <si>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</si>
  <si>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</si>
  <si>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</si>
  <si>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</si>
  <si>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</si>
  <si>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</si>
  <si>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</si>
  <si>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</si>
  <si>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</si>
  <si>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</si>
  <si>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</si>
  <si>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</si>
  <si>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</si>
  <si>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</si>
  <si>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</si>
  <si>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</si>
  <si>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</si>
  <si>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</si>
  <si>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</si>
  <si>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</si>
  <si>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</si>
  <si>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</si>
  <si>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</si>
  <si>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</si>
  <si>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</si>
  <si>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</si>
  <si>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</si>
  <si>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</si>
  <si>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</si>
  <si>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</si>
  <si>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</si>
  <si>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</si>
  <si>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</si>
  <si>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</si>
  <si>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</si>
  <si>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</si>
  <si>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</si>
  <si>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</si>
  <si>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</si>
  <si>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</si>
  <si>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</si>
  <si>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</si>
  <si>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</si>
  <si>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</si>
  <si>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</si>
  <si>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</si>
  <si>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</si>
  <si>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</si>
  <si>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</si>
  <si>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</si>
  <si>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</si>
  <si>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</si>
  <si>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</si>
  <si>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</si>
  <si>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</si>
  <si>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</si>
  <si>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</si>
  <si>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</si>
  <si>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</si>
  <si>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</si>
  <si>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</si>
  <si>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</si>
  <si>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</si>
  <si>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</si>
  <si>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</si>
  <si>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</si>
  <si>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</si>
  <si>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</si>
  <si>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</si>
  <si>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</si>
  <si>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</si>
  <si>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</si>
  <si>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</si>
  <si>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</si>
  <si>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</si>
  <si>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</si>
  <si>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</si>
  <si>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</si>
  <si>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</si>
  <si>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</si>
  <si>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</si>
  <si>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</si>
  <si>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</si>
  <si>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</si>
  <si>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</si>
  <si>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</si>
  <si>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</si>
  <si>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</si>
  <si>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</si>
  <si>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</si>
  <si>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</si>
  <si>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</si>
  <si>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</si>
  <si>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</si>
  <si>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</si>
  <si>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</si>
  <si>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</si>
  <si>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</si>
  <si>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</si>
  <si>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</si>
  <si>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</si>
  <si>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</si>
  <si>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</si>
  <si>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</si>
  <si>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</si>
  <si>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</si>
  <si>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</si>
  <si>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</si>
  <si>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</si>
  <si>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</si>
  <si>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</si>
  <si>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</si>
  <si>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</si>
  <si>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</si>
  <si>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</si>
  <si>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</si>
  <si>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</si>
  <si>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</si>
  <si>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</si>
  <si>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</si>
  <si>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</si>
  <si>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</si>
  <si>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</si>
  <si>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</si>
  <si>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</si>
  <si>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</si>
  <si>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</si>
  <si>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</si>
  <si>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</si>
  <si>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</si>
  <si>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</si>
  <si>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</si>
  <si>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</si>
  <si>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</si>
  <si>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</si>
  <si>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</si>
  <si>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</si>
  <si>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</si>
  <si>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</si>
  <si>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</si>
  <si>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</si>
  <si>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</si>
  <si>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</si>
  <si>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</si>
  <si>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</si>
  <si>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</si>
  <si>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</si>
  <si>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</si>
  <si>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</si>
  <si>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</si>
  <si>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</si>
  <si>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</si>
  <si>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</si>
  <si>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</si>
  <si>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</si>
  <si>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</si>
  <si>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</si>
  <si>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</si>
  <si>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</si>
  <si>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</si>
  <si>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</si>
  <si>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</si>
  <si>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</si>
  <si>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</si>
  <si>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</si>
  <si>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</si>
  <si>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</si>
  <si>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</si>
  <si>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</si>
  <si>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</si>
  <si>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</si>
  <si>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</si>
  <si>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</si>
  <si>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</si>
  <si>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</si>
  <si>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</si>
  <si>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</si>
  <si>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</si>
  <si>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</si>
  <si>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</si>
  <si>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</si>
  <si>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</si>
  <si>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</si>
  <si>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</si>
  <si>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</si>
  <si>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</si>
  <si>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</si>
  <si>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</si>
  <si>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</si>
  <si>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</si>
  <si>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</si>
  <si>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</si>
  <si>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</si>
  <si>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</si>
  <si>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</si>
  <si>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</si>
  <si>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</si>
  <si>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</si>
  <si>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</si>
  <si>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</si>
  <si>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</si>
  <si>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</si>
  <si>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</si>
  <si>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</si>
  <si>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</si>
  <si>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</si>
  <si>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</si>
  <si>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</si>
  <si>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</si>
  <si>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</si>
  <si>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</si>
  <si>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</si>
  <si>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</si>
  <si>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</si>
  <si>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</si>
  <si>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</si>
  <si>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</si>
  <si>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</si>
  <si>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</si>
  <si>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</si>
  <si>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</si>
  <si>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</si>
  <si>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</si>
  <si>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</si>
  <si>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</si>
  <si>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</si>
  <si>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</si>
  <si>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</si>
  <si>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</si>
  <si>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</si>
  <si>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</si>
  <si>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</si>
  <si>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</si>
  <si>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</si>
  <si>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</si>
  <si>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</si>
  <si>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</si>
  <si>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</si>
  <si>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</si>
  <si>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</si>
  <si>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</si>
  <si>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</si>
  <si>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</si>
  <si>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</si>
  <si>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</si>
  <si>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</si>
  <si>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</si>
  <si>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</si>
  <si>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</si>
  <si>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</si>
  <si>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</si>
  <si>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</si>
  <si>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</si>
  <si>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</si>
  <si>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</si>
  <si>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</si>
  <si>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</si>
  <si>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</si>
  <si>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</si>
  <si>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</si>
  <si>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</si>
  <si>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</si>
  <si>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</si>
  <si>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</si>
  <si>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</si>
  <si>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</si>
  <si>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</si>
  <si>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</si>
  <si>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</si>
  <si>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</si>
  <si>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</si>
  <si>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</si>
  <si>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</si>
  <si>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</si>
  <si>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</si>
  <si>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</si>
  <si>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</si>
  <si>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</si>
  <si>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</si>
  <si>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</si>
  <si>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</si>
  <si>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</si>
  <si>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</si>
  <si>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</si>
  <si>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</si>
  <si>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</si>
  <si>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</si>
  <si>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</si>
  <si>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</si>
  <si>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</si>
  <si>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</si>
  <si>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</si>
  <si>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</si>
  <si>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</si>
  <si>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</si>
  <si>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</si>
  <si>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</si>
  <si>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</si>
  <si>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</si>
  <si>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</si>
  <si>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</si>
  <si>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</si>
  <si>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</si>
  <si>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</si>
  <si>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</si>
  <si>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</si>
  <si>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</si>
  <si>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</si>
  <si>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</si>
  <si>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</si>
  <si>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</si>
  <si>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</si>
  <si>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</si>
  <si>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</si>
  <si>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</si>
  <si>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</si>
  <si>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</si>
  <si>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</si>
  <si>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</si>
  <si>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</si>
  <si>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</si>
  <si>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</si>
  <si>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</si>
  <si>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</si>
  <si>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</si>
  <si>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</si>
  <si>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</si>
  <si>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</si>
  <si>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</si>
  <si>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</si>
  <si>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</si>
  <si>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</si>
  <si>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</si>
  <si>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</si>
  <si>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</si>
  <si>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</si>
  <si>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</si>
  <si>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</si>
  <si>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</si>
  <si>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</si>
  <si>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</si>
  <si>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</si>
  <si>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</si>
  <si>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</si>
  <si>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</si>
  <si>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</si>
  <si>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</si>
  <si>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</si>
  <si>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</si>
  <si>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</si>
  <si>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</si>
  <si>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</si>
  <si>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</si>
  <si>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</si>
  <si>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</si>
  <si>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</si>
  <si>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</si>
  <si>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</si>
  <si>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</si>
  <si>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</si>
  <si>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</si>
  <si>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</si>
  <si>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</si>
  <si>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</si>
  <si>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</si>
  <si>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</si>
  <si>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</si>
  <si>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</si>
  <si>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</si>
  <si>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</si>
  <si>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</si>
  <si>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</si>
  <si>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</si>
  <si>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</si>
  <si>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</si>
  <si>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</si>
  <si>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</si>
  <si>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</si>
  <si>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</si>
  <si>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</si>
  <si>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</si>
  <si>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</si>
  <si>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</si>
  <si>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</si>
  <si>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</si>
  <si>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</si>
  <si>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</si>
  <si>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</si>
  <si>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</si>
  <si>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</si>
  <si>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</si>
  <si>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</si>
  <si>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</si>
  <si>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</si>
  <si>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</si>
  <si>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</si>
  <si>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</si>
  <si>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</si>
  <si>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</si>
  <si>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</si>
  <si>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</si>
  <si>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</si>
  <si>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</si>
  <si>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</si>
  <si>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</si>
  <si>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</si>
  <si>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</si>
  <si>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</si>
  <si>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</si>
  <si>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</si>
  <si>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</si>
  <si>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</si>
  <si>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</si>
  <si>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</si>
  <si>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</si>
  <si>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</si>
  <si>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</si>
  <si>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</si>
  <si>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</si>
  <si>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</si>
  <si>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</si>
  <si>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</si>
  <si>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</si>
  <si>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</si>
  <si>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</si>
  <si>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</si>
  <si>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</si>
  <si>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</si>
  <si>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</si>
  <si>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</si>
  <si>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</si>
  <si>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</si>
  <si>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</si>
  <si>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</si>
  <si>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</si>
  <si>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</si>
  <si>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</si>
  <si>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</si>
  <si>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</si>
  <si>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</si>
  <si>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</si>
  <si>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</si>
  <si>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</si>
  <si>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</si>
  <si>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</si>
  <si>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</si>
  <si>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</si>
  <si>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</si>
  <si>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</si>
  <si>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</si>
  <si>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</si>
  <si>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</si>
  <si>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</si>
  <si>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</si>
  <si>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</si>
  <si>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</si>
  <si>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</si>
  <si>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</si>
  <si>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</si>
  <si>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</si>
  <si>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</si>
  <si>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</si>
  <si>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</si>
  <si>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</si>
  <si>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</si>
  <si>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</si>
  <si>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</si>
  <si>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</si>
  <si>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</si>
  <si>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</si>
  <si>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</si>
  <si>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</si>
  <si>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</si>
  <si>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</si>
  <si>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</si>
  <si>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</si>
  <si>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</si>
  <si>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</si>
  <si>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</si>
  <si>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</si>
  <si>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</si>
  <si>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</si>
  <si>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</si>
  <si>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</si>
  <si>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</si>
  <si>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</si>
  <si>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</si>
  <si>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</si>
  <si>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</si>
  <si>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</si>
  <si>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</si>
  <si>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</si>
  <si>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</si>
  <si>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</si>
  <si>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</si>
  <si>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</si>
  <si>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</si>
  <si>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</si>
  <si>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</si>
  <si>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</si>
  <si>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</si>
  <si>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</si>
  <si>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</si>
  <si>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</si>
  <si>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</si>
  <si>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</si>
  <si>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</si>
  <si>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</si>
  <si>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</si>
  <si>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</si>
  <si>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</si>
  <si>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</si>
  <si>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</si>
  <si>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</si>
  <si>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</si>
  <si>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</si>
  <si>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</si>
  <si>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</si>
  <si>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</si>
  <si>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</si>
  <si>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</si>
  <si>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</si>
  <si>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</si>
  <si>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</si>
  <si>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</si>
  <si>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</si>
  <si>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</si>
  <si>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</si>
  <si>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</si>
  <si>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</si>
  <si>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</si>
  <si>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</si>
  <si>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</si>
  <si>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</si>
  <si>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</si>
  <si>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</si>
  <si>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</si>
  <si>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</si>
  <si>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</si>
  <si>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</si>
  <si>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</si>
  <si>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</si>
  <si>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</si>
  <si>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</si>
  <si>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</si>
  <si>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</si>
  <si>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</si>
  <si>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</si>
  <si>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</si>
  <si>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</si>
  <si>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</si>
  <si>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</si>
  <si>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</si>
  <si>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</si>
  <si>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</si>
  <si>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</si>
  <si>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</si>
  <si>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</si>
  <si>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</si>
  <si>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</si>
  <si>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</si>
  <si>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</si>
  <si>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</si>
  <si>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</si>
  <si>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</si>
  <si>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</si>
  <si>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</si>
  <si>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</si>
  <si>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</si>
  <si>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</si>
  <si>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</si>
  <si>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</si>
  <si>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</si>
  <si>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</si>
  <si>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</si>
  <si>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</si>
  <si>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</si>
  <si>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</si>
  <si>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</si>
  <si>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</si>
  <si>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</si>
  <si>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</si>
  <si>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</si>
  <si>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</si>
  <si>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</si>
  <si>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</si>
  <si>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</si>
  <si>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</si>
  <si>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</si>
  <si>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</si>
  <si>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</si>
  <si>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</si>
  <si>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</si>
  <si>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</si>
  <si>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</si>
  <si>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</si>
  <si>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</si>
  <si>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</si>
  <si>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</si>
  <si>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</si>
  <si>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</si>
  <si>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</si>
  <si>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</si>
  <si>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</si>
  <si>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</si>
  <si>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</si>
  <si>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</si>
  <si>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</si>
  <si>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</si>
  <si>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</si>
  <si>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</si>
  <si>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</si>
  <si>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</si>
  <si>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</si>
  <si>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</si>
  <si>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</si>
  <si>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</si>
  <si>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</si>
  <si>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</si>
  <si>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</si>
  <si>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</si>
  <si>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</si>
  <si>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</si>
  <si>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</si>
  <si>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</si>
  <si>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</si>
  <si>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</si>
  <si>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</si>
  <si>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</si>
  <si>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</si>
  <si>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</si>
  <si>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</si>
  <si>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</si>
  <si>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</si>
  <si>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</si>
  <si>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</si>
  <si>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</si>
  <si>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</si>
  <si>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</si>
  <si>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</si>
  <si>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</si>
  <si>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</si>
  <si>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</si>
  <si>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</si>
  <si>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</si>
  <si>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</si>
  <si>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</si>
  <si>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</si>
  <si>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</si>
  <si>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</si>
  <si>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</si>
  <si>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</si>
  <si>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</si>
  <si>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</si>
  <si>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</si>
  <si>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</si>
  <si>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</si>
  <si>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</si>
  <si>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</si>
  <si>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</si>
  <si>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</si>
  <si>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</si>
  <si>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</si>
  <si>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</si>
  <si>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</si>
  <si>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</si>
  <si>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</si>
  <si>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</si>
  <si>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</si>
  <si>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</si>
  <si>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</si>
  <si>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</si>
  <si>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</si>
  <si>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</si>
  <si>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</si>
  <si>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</si>
  <si>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</si>
  <si>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</si>
  <si>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</si>
  <si>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</si>
  <si>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</si>
  <si>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</si>
  <si>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</si>
  <si>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</si>
  <si>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</si>
  <si>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</si>
  <si>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</si>
  <si>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</si>
  <si>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</si>
  <si>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</si>
  <si>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</si>
  <si>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</si>
  <si>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</si>
  <si>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</si>
  <si>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</si>
  <si>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</si>
  <si>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</si>
  <si>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</si>
  <si>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</si>
  <si>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</si>
  <si>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</si>
  <si>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</si>
  <si>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</si>
  <si>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</si>
  <si>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</si>
  <si>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</si>
  <si>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</si>
  <si>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</si>
  <si>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</si>
  <si>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</si>
  <si>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</si>
  <si>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</si>
  <si>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</si>
  <si>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</si>
  <si>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</si>
  <si>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</si>
  <si>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</si>
  <si>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</si>
  <si>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</si>
  <si>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</si>
  <si>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</si>
  <si>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</si>
  <si>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</si>
  <si>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</si>
  <si>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</si>
  <si>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</si>
  <si>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</si>
  <si>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</si>
  <si>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</si>
  <si>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</si>
  <si>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</si>
  <si>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</si>
  <si>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</si>
  <si>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</si>
  <si>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</si>
  <si>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</si>
  <si>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</si>
  <si>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</si>
  <si>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</si>
  <si>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</si>
  <si>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</si>
  <si>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</si>
  <si>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</si>
  <si>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</si>
  <si>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</si>
  <si>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</si>
  <si>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</si>
  <si>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</si>
  <si>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</si>
  <si>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</si>
  <si>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</si>
  <si>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</si>
  <si>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</si>
  <si>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</si>
  <si>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</si>
  <si>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</si>
  <si>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</si>
  <si>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</si>
  <si>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</si>
  <si>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</si>
  <si>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</si>
  <si>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</si>
  <si>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</si>
  <si>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</si>
  <si>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</si>
  <si>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</si>
  <si>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</si>
  <si>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</si>
  <si>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</si>
  <si>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</si>
  <si>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</si>
  <si>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</si>
  <si>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</si>
  <si>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</si>
  <si>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</si>
  <si>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</si>
  <si>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</si>
  <si>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</si>
  <si>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</si>
  <si>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</si>
  <si>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</si>
  <si>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</si>
  <si>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</si>
  <si>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</si>
  <si>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</si>
  <si>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</si>
  <si>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</si>
  <si>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</si>
  <si>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</si>
  <si>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</si>
  <si>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</si>
  <si>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</si>
  <si>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</si>
  <si>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</si>
  <si>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</si>
  <si>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</si>
  <si>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</si>
  <si>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</si>
  <si>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</si>
  <si>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</si>
  <si>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</si>
  <si>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</si>
  <si>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</si>
  <si>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</si>
  <si>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</si>
  <si>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</si>
  <si>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</si>
  <si>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</si>
  <si>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</si>
  <si>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</si>
  <si>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</si>
  <si>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</si>
  <si>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</si>
  <si>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</si>
  <si>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</si>
  <si>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</si>
  <si>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</si>
  <si>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</si>
  <si>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</si>
  <si>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</si>
  <si>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</si>
  <si>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</si>
  <si>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</si>
  <si>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</si>
  <si>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</si>
  <si>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</si>
  <si>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</si>
  <si>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</si>
  <si>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</si>
  <si>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</si>
  <si>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</si>
  <si>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</si>
  <si>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</si>
  <si>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</si>
  <si>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</si>
  <si>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</si>
  <si>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</si>
  <si>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</si>
  <si>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</si>
  <si>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</si>
  <si>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</si>
  <si>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</si>
  <si>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</si>
  <si>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</si>
  <si>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</si>
  <si>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</si>
  <si>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</si>
  <si>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</si>
  <si>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</si>
  <si>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</si>
  <si>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</si>
  <si>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</si>
  <si>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</si>
  <si>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</si>
  <si>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</si>
  <si>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</si>
  <si>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</si>
  <si>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</si>
  <si>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</si>
  <si>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</si>
  <si>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</si>
  <si>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</si>
  <si>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</si>
  <si>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</si>
  <si>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</si>
  <si>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</si>
  <si>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</si>
  <si>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</si>
  <si>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</si>
  <si>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</si>
  <si>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</si>
  <si>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</si>
  <si>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</si>
  <si>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</si>
  <si>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</si>
  <si>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</si>
  <si>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</si>
  <si>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</si>
  <si>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</si>
  <si>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</si>
  <si>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</si>
  <si>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</si>
  <si>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</si>
  <si>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</si>
  <si>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</si>
  <si>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</si>
  <si>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</si>
  <si>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</si>
  <si>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</si>
  <si>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</si>
  <si>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</si>
  <si>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</si>
  <si>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</si>
  <si>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</si>
  <si>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</si>
  <si>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</si>
  <si>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</si>
  <si>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</si>
  <si>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</si>
  <si>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</si>
  <si>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</si>
  <si>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</si>
  <si>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</si>
  <si>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</si>
  <si>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</si>
  <si>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</si>
  <si>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</si>
  <si>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</si>
  <si>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</si>
  <si>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</si>
  <si>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</si>
  <si>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</si>
  <si>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</si>
  <si>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</si>
  <si>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</si>
  <si>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</si>
  <si>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</si>
  <si>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</si>
  <si>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</si>
  <si>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</si>
  <si>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</si>
  <si>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</si>
  <si>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</si>
  <si>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</si>
  <si>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</si>
  <si>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</si>
  <si>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</si>
  <si>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</si>
  <si>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</si>
  <si>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</si>
  <si>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</si>
  <si>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</si>
  <si>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</si>
  <si>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</si>
  <si>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</si>
  <si>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</si>
  <si>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</si>
  <si>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</si>
  <si>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</si>
  <si>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</si>
  <si>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</si>
  <si>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</si>
  <si>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</si>
  <si>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</si>
  <si>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</si>
  <si>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</si>
  <si>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</si>
  <si>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</si>
  <si>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</si>
  <si>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</si>
  <si>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</si>
  <si>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</si>
  <si>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</si>
  <si>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</si>
  <si>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</si>
  <si>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</si>
  <si>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</si>
  <si>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</si>
  <si>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</si>
  <si>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</si>
  <si>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</si>
  <si>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</si>
  <si>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</si>
  <si>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</si>
  <si>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</si>
  <si>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</si>
  <si>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</si>
  <si>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</si>
  <si>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</si>
  <si>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</si>
  <si>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</si>
  <si>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</si>
  <si>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</si>
  <si>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</si>
  <si>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</si>
  <si>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</si>
  <si>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</si>
  <si>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</si>
  <si>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</si>
  <si>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</si>
  <si>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</si>
  <si>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</si>
  <si>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</si>
  <si>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</si>
  <si>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</si>
  <si>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</si>
  <si>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</si>
  <si>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</si>
  <si>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</si>
  <si>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</si>
  <si>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</si>
  <si>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</si>
  <si>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</si>
  <si>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</si>
  <si>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</si>
  <si>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</si>
  <si>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</si>
  <si>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</si>
  <si>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</si>
  <si>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</si>
  <si>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</si>
  <si>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</si>
  <si>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</si>
  <si>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</si>
  <si>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</si>
  <si>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</si>
  <si>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</si>
  <si>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</si>
  <si>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</si>
  <si>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</si>
  <si>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</si>
  <si>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</si>
  <si>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</si>
  <si>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</si>
  <si>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</si>
  <si>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</si>
  <si>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</si>
  <si>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</si>
  <si>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</si>
  <si>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</si>
  <si>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</si>
  <si>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</si>
  <si>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</si>
  <si>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</si>
  <si>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</si>
  <si>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</si>
  <si>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</si>
  <si>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</si>
  <si>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</si>
  <si>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</si>
  <si>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</si>
  <si>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</si>
  <si>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</si>
  <si>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</si>
  <si>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</si>
  <si>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</si>
  <si>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</si>
  <si>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</si>
  <si>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</si>
  <si>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</si>
  <si>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</si>
  <si>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</si>
  <si>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</si>
  <si>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</si>
  <si>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</si>
  <si>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</si>
  <si>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</si>
  <si>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</si>
  <si>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</si>
  <si>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</si>
  <si>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</si>
  <si>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</si>
  <si>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</si>
  <si>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</si>
  <si>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</si>
  <si>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</si>
  <si>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</si>
  <si>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</si>
  <si>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</si>
  <si>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</si>
  <si>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</si>
  <si>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</si>
  <si>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</si>
  <si>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</si>
  <si>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</si>
  <si>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</si>
  <si>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</si>
  <si>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</si>
  <si>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</si>
  <si>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</si>
  <si>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</si>
  <si>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</si>
  <si>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</si>
  <si>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</si>
  <si>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</si>
  <si>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</si>
  <si>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</si>
  <si>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</si>
  <si>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</si>
  <si>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</si>
  <si>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</si>
  <si>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</si>
  <si>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</si>
  <si>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</si>
  <si>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</si>
  <si>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</si>
  <si>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</si>
  <si>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</si>
  <si>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</si>
  <si>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</si>
  <si>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</si>
  <si>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</si>
  <si>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</si>
  <si>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</si>
  <si>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</si>
  <si>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</si>
  <si>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</si>
  <si>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</si>
  <si>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</si>
  <si>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</si>
  <si>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</si>
  <si>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</si>
  <si>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</si>
  <si>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</si>
  <si>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</si>
  <si>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</si>
  <si>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</si>
  <si>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</si>
  <si>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</si>
  <si>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</si>
  <si>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</si>
  <si>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</si>
  <si>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</si>
  <si>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</si>
  <si>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</si>
  <si>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</si>
  <si>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</si>
  <si>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</si>
  <si>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</si>
  <si>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</si>
  <si>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</si>
  <si>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</si>
  <si>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</si>
  <si>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</si>
  <si>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</si>
  <si>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</si>
  <si>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</si>
  <si>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</si>
  <si>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</si>
  <si>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</si>
  <si>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</si>
  <si>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</si>
  <si>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</si>
  <si>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</si>
  <si>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</si>
  <si>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</si>
  <si>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</si>
  <si>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</si>
  <si>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</si>
  <si>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</si>
  <si>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</si>
  <si>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</si>
  <si>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</si>
  <si>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</si>
  <si>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</si>
  <si>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</si>
  <si>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</si>
  <si>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</si>
  <si>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</si>
  <si>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</si>
  <si>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</si>
  <si>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</si>
  <si>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</si>
  <si>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</si>
  <si>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</si>
  <si>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</si>
  <si>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</si>
  <si>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</si>
  <si>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</si>
  <si>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</si>
  <si>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</si>
  <si>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</si>
  <si>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</si>
  <si>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</si>
  <si>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</si>
  <si>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</si>
  <si>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</si>
  <si>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</si>
  <si>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</si>
  <si>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</si>
  <si>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</si>
  <si>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</si>
  <si>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</si>
  <si>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</si>
  <si>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</si>
  <si>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</si>
  <si>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</si>
  <si>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</si>
  <si>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</si>
  <si>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</si>
  <si>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</si>
  <si>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</si>
  <si>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</si>
  <si>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</si>
  <si>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</si>
  <si>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</si>
  <si>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</si>
  <si>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</si>
  <si>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</si>
  <si>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</si>
  <si>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</si>
  <si>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</si>
  <si>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</si>
  <si>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</si>
  <si>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</si>
  <si>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</si>
  <si>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</si>
  <si>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</si>
  <si>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</si>
  <si>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</si>
  <si>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</si>
  <si>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</si>
  <si>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</si>
  <si>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</si>
  <si>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</si>
  <si>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</si>
  <si>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</si>
  <si>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</si>
  <si>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</si>
  <si>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</si>
  <si>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</si>
  <si>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</si>
  <si>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</si>
  <si>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</si>
  <si>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</si>
  <si>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</si>
  <si>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</si>
  <si>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</si>
  <si>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</si>
  <si>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</si>
  <si>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</si>
  <si>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</si>
  <si>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</si>
  <si>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</si>
  <si>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</si>
  <si>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</si>
  <si>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</si>
  <si>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</si>
  <si>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</si>
  <si>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</si>
  <si>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</si>
  <si>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</si>
  <si>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</si>
  <si>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</si>
  <si>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</si>
  <si>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</si>
  <si>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</si>
  <si>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</si>
  <si>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</si>
  <si>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</si>
  <si>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</si>
  <si>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</si>
  <si>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</si>
  <si>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</si>
  <si>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</si>
  <si>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</si>
  <si>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</si>
  <si>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</si>
  <si>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</si>
  <si>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</si>
  <si>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</si>
  <si>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</si>
  <si>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</si>
  <si>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</si>
  <si>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</si>
  <si>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</si>
  <si>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</si>
  <si>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</si>
  <si>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</si>
  <si>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</si>
  <si>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</si>
  <si>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</si>
  <si>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</si>
  <si>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</si>
  <si>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</si>
  <si>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</si>
  <si>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</si>
  <si>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</si>
  <si>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</si>
  <si>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</si>
  <si>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</si>
  <si>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</si>
  <si>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</si>
  <si>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</si>
  <si>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</si>
  <si>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</si>
  <si>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</si>
  <si>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</si>
  <si>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</si>
  <si>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</si>
  <si>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</si>
  <si>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</si>
  <si>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</si>
  <si>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</si>
  <si>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</si>
  <si>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</si>
  <si>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</si>
  <si>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</si>
  <si>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</si>
  <si>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</si>
  <si>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</si>
  <si>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</si>
  <si>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</si>
  <si>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</si>
  <si>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</si>
  <si>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</si>
  <si>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</si>
  <si>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</si>
  <si>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</si>
  <si>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</si>
  <si>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</si>
  <si>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</si>
  <si>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</si>
  <si>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</si>
  <si>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</si>
  <si>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</si>
  <si>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</si>
  <si>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</si>
  <si>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</si>
  <si>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</si>
  <si>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</si>
  <si>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</si>
  <si>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</si>
  <si>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</si>
  <si>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</si>
  <si>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</si>
  <si>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</si>
  <si>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</si>
  <si>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</si>
  <si>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</si>
  <si>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</si>
  <si>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</si>
  <si>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</si>
  <si>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</si>
  <si>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</si>
  <si>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</si>
  <si>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</si>
  <si>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</si>
  <si>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</si>
  <si>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</si>
  <si>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</si>
  <si>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</si>
  <si>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</si>
  <si>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</si>
  <si>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</si>
  <si>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</si>
  <si>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</si>
  <si>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</si>
  <si>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</si>
  <si>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</si>
  <si>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</si>
  <si>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</si>
  <si>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</si>
  <si>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</si>
  <si>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</si>
  <si>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</si>
  <si>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</si>
  <si>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</si>
  <si>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</si>
  <si>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</si>
  <si>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</si>
  <si>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</si>
  <si>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</si>
  <si>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</si>
  <si>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</si>
  <si>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</si>
  <si>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</si>
  <si>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</si>
  <si>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</si>
  <si>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</si>
  <si>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</si>
  <si>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</si>
  <si>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</si>
  <si>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</si>
  <si>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</si>
  <si>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</si>
  <si>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</si>
  <si>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</si>
  <si>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</si>
  <si>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</si>
  <si>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</si>
  <si>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</si>
  <si>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</si>
  <si>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</si>
  <si>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</si>
  <si>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</si>
  <si>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</si>
  <si>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</si>
  <si>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</si>
  <si>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</si>
  <si>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</si>
  <si>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</si>
  <si>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</si>
  <si>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</si>
  <si>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</si>
  <si>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</si>
  <si>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</si>
  <si>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</si>
  <si>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</si>
  <si>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</si>
  <si>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</si>
  <si>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</si>
  <si>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</si>
  <si>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</si>
  <si>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</si>
  <si>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</si>
  <si>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</si>
  <si>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</si>
  <si>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</si>
  <si>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</si>
  <si>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</si>
  <si>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</si>
  <si>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</si>
  <si>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</si>
  <si>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</si>
  <si>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</si>
  <si>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</si>
  <si>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</si>
  <si>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</si>
  <si>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</si>
  <si>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</si>
  <si>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</si>
  <si>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</si>
  <si>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</si>
  <si>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</si>
  <si>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</si>
  <si>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</si>
  <si>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</si>
  <si>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</si>
  <si>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</si>
  <si>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</si>
  <si>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</si>
  <si>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</si>
  <si>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</si>
  <si>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</si>
  <si>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</si>
  <si>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</si>
  <si>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</si>
  <si>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</si>
  <si>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</si>
  <si>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</si>
  <si>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</si>
  <si>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</si>
  <si>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</si>
  <si>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</si>
  <si>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</si>
  <si>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</si>
  <si>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</si>
  <si>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</si>
  <si>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</si>
  <si>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</si>
  <si>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</si>
  <si>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</si>
  <si>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</si>
  <si>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</si>
  <si>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</si>
  <si>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</si>
  <si>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</si>
  <si>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</si>
  <si>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</si>
  <si>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</si>
  <si>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</si>
  <si>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</si>
  <si>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</si>
  <si>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</si>
  <si>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</si>
  <si>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</si>
  <si>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</si>
  <si>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</si>
  <si>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</si>
  <si>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</si>
  <si>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</si>
  <si>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</si>
  <si>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</si>
  <si>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</si>
  <si>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</si>
  <si>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</si>
  <si>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</si>
  <si>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</si>
  <si>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</si>
  <si>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</si>
  <si>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</si>
  <si>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</si>
  <si>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</si>
  <si>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</si>
  <si>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</si>
  <si>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</si>
  <si>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</si>
  <si>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</si>
  <si>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</si>
  <si>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</si>
  <si>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</si>
  <si>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</si>
  <si>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</si>
  <si>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</si>
  <si>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</si>
  <si>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</si>
  <si>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</si>
  <si>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</si>
  <si>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</si>
  <si>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</si>
  <si>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</si>
  <si>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</si>
  <si>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</si>
  <si>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</si>
  <si>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</si>
  <si>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</si>
  <si>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</si>
  <si>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</si>
  <si>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</si>
  <si>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</si>
  <si>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</si>
  <si>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</si>
  <si>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</si>
  <si>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</si>
  <si>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</si>
  <si>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</si>
  <si>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</si>
  <si>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</si>
  <si>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</si>
  <si>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</si>
  <si>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</si>
  <si>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</si>
  <si>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</si>
  <si>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</si>
  <si>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</si>
  <si>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</si>
  <si>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</si>
  <si>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</si>
  <si>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</si>
  <si>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</si>
  <si>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</si>
  <si>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</si>
  <si>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</si>
  <si>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</si>
  <si>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</si>
  <si>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</si>
  <si>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</si>
  <si>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</si>
  <si>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</si>
  <si>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</si>
  <si>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</si>
  <si>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</si>
  <si>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</si>
  <si>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</si>
  <si>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</si>
  <si>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</si>
  <si>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</si>
  <si>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</si>
  <si>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</si>
  <si>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</si>
  <si>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</si>
  <si>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</si>
  <si>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</si>
  <si>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</si>
  <si>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</si>
  <si>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</si>
  <si>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</si>
  <si>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</si>
  <si>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</si>
  <si>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</si>
  <si>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</si>
  <si>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</si>
  <si>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</si>
  <si>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</si>
  <si>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</si>
  <si>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</si>
  <si>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</si>
  <si>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</si>
  <si>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</si>
  <si>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</si>
  <si>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</si>
  <si>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</si>
  <si>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</si>
  <si>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</si>
  <si>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</si>
  <si>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</si>
  <si>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</si>
  <si>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</si>
  <si>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</si>
  <si>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</si>
  <si>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</si>
  <si>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</si>
  <si>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</si>
  <si>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</si>
  <si>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</si>
  <si>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</si>
  <si>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</si>
  <si>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</si>
  <si>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</si>
  <si>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</si>
  <si>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</si>
  <si>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</si>
  <si>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</si>
  <si>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</si>
  <si>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</si>
  <si>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</si>
  <si>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</si>
  <si>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</si>
  <si>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</si>
  <si>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</si>
  <si>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</si>
  <si>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</si>
  <si>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</si>
  <si>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</si>
  <si>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</si>
  <si>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</si>
  <si>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</si>
  <si>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</si>
  <si>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</si>
  <si>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</si>
  <si>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</si>
  <si>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</si>
  <si>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</si>
  <si>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</si>
  <si>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</si>
  <si>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</si>
  <si>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</si>
  <si>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</si>
  <si>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</si>
  <si>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</si>
  <si>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</si>
  <si>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</si>
  <si>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</si>
  <si>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</si>
  <si>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</si>
  <si>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</si>
  <si>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</si>
  <si>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</si>
  <si>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</si>
  <si>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</si>
  <si>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</si>
  <si>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</si>
  <si>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</si>
  <si>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</si>
  <si>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</si>
  <si>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</si>
  <si>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</si>
  <si>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</si>
  <si>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</si>
  <si>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</si>
  <si>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</si>
  <si>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</si>
  <si>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</si>
  <si>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</si>
  <si>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</si>
  <si>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</si>
  <si>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</si>
  <si>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</si>
  <si>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</si>
  <si>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</si>
  <si>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</si>
  <si>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</si>
  <si>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</si>
  <si>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</si>
  <si>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</si>
  <si>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</si>
  <si>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</si>
  <si>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</si>
  <si>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</si>
  <si>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</si>
  <si>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</si>
  <si>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</si>
  <si>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</si>
  <si>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</si>
  <si>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</si>
  <si>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</si>
  <si>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</si>
  <si>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</si>
  <si>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</si>
  <si>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</si>
  <si>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</si>
  <si>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</si>
  <si>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</si>
  <si>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</si>
  <si>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</si>
  <si>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</si>
  <si>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</si>
  <si>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</si>
  <si>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</si>
  <si>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</si>
  <si>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</si>
  <si>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</si>
  <si>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</si>
  <si>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</si>
  <si>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</si>
  <si>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</si>
  <si>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</si>
  <si>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</si>
  <si>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</si>
  <si>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</si>
  <si>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</si>
  <si>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</si>
  <si>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</si>
  <si>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</si>
  <si>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</si>
  <si>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</si>
  <si>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</si>
  <si>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</si>
  <si>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</si>
  <si>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</si>
  <si>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</si>
  <si>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</si>
  <si>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</si>
  <si>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</si>
  <si>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</si>
  <si>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</si>
  <si>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</si>
  <si>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</si>
  <si>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</si>
  <si>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</si>
  <si>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</si>
  <si>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</si>
  <si>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</si>
  <si>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</si>
  <si>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</si>
  <si>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</si>
  <si>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</si>
  <si>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</si>
  <si>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</si>
  <si>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</si>
  <si>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</si>
  <si>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</si>
  <si>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</si>
  <si>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</si>
  <si>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</si>
  <si>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</si>
  <si>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</si>
  <si>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</si>
  <si>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</si>
  <si>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</si>
  <si>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</si>
  <si>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</si>
  <si>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</si>
  <si>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</si>
  <si>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</si>
  <si>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</si>
  <si>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</si>
  <si>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</si>
  <si>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</si>
  <si>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</si>
  <si>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</si>
  <si>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</si>
  <si>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</si>
  <si>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</si>
  <si>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</si>
  <si>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</si>
  <si>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</si>
  <si>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</si>
  <si>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</si>
  <si>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</si>
  <si>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</si>
  <si>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</si>
  <si>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</si>
  <si>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</si>
  <si>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</si>
  <si>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</si>
  <si>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</si>
  <si>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</si>
  <si>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</si>
  <si>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</si>
  <si>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</si>
  <si>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</si>
  <si>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</si>
  <si>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</si>
  <si>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</si>
  <si>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</si>
  <si>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</si>
  <si>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</si>
  <si>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</si>
  <si>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</si>
  <si>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</si>
  <si>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</si>
  <si>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</si>
  <si>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</si>
  <si>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</si>
  <si>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</si>
  <si>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</si>
  <si>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</si>
  <si>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</si>
  <si>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</si>
  <si>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</si>
  <si>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</si>
  <si>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</si>
  <si>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</si>
  <si>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</si>
  <si>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</si>
  <si>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</si>
  <si>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</si>
  <si>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</si>
  <si>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</si>
  <si>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</si>
  <si>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</si>
  <si>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</si>
  <si>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</si>
  <si>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</si>
  <si>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</si>
  <si>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</si>
  <si>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</si>
  <si>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</si>
  <si>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</si>
  <si>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</si>
  <si>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</si>
  <si>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</si>
  <si>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</si>
  <si>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</si>
  <si>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</si>
  <si>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</si>
  <si>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</si>
  <si>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</si>
  <si>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</si>
  <si>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</si>
  <si>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</si>
  <si>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</si>
  <si>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</si>
  <si>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</si>
  <si>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</si>
  <si>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</si>
  <si>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</si>
  <si>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</si>
  <si>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</si>
  <si>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</si>
  <si>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</si>
  <si>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</si>
  <si>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</si>
  <si>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</si>
  <si>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</si>
  <si>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</si>
  <si>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</si>
  <si>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</si>
  <si>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</si>
  <si>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</si>
  <si>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</si>
  <si>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</si>
  <si>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</si>
  <si>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</si>
  <si>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</si>
  <si>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</si>
  <si>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</si>
  <si>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</si>
  <si>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</si>
  <si>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</si>
  <si>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</si>
  <si>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</si>
  <si>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</si>
  <si>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</si>
  <si>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</si>
  <si>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</si>
  <si>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</si>
  <si>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</si>
  <si>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</si>
  <si>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</si>
  <si>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</si>
  <si>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</si>
  <si>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</si>
  <si>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</si>
  <si>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</si>
  <si>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</si>
  <si>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</si>
  <si>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</si>
  <si>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</si>
  <si>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</si>
  <si>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</si>
  <si>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</si>
  <si>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</si>
  <si>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</si>
  <si>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</si>
  <si>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</si>
  <si>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</si>
  <si>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</si>
  <si>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</si>
  <si>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</si>
  <si>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</si>
  <si>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</si>
  <si>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</si>
  <si>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</si>
  <si>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</si>
  <si>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</si>
  <si>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</si>
  <si>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</si>
  <si>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</si>
  <si>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</si>
  <si>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</si>
  <si>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</si>
  <si>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</si>
  <si>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</si>
  <si>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</si>
  <si>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</si>
  <si>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</si>
  <si>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</si>
  <si>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</si>
  <si>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</si>
  <si>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</si>
  <si>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</si>
  <si>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</si>
  <si>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</si>
  <si>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</si>
  <si>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</si>
  <si>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</si>
  <si>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</si>
  <si>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</si>
  <si>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</si>
  <si>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</si>
  <si>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</si>
  <si>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</si>
  <si>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</si>
  <si>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</si>
  <si>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</si>
  <si>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</si>
  <si>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</si>
  <si>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</si>
  <si>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</si>
  <si>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</si>
  <si>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</si>
  <si>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</si>
  <si>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</si>
  <si>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</si>
  <si>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</si>
  <si>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</si>
  <si>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</si>
  <si>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</si>
  <si>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</si>
  <si>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</si>
  <si>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</si>
  <si>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</si>
  <si>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</si>
  <si>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</si>
  <si>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</si>
  <si>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</si>
  <si>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</si>
  <si>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</si>
  <si>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</si>
  <si>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</si>
  <si>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</si>
  <si>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</si>
  <si>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</si>
  <si>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</si>
  <si>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</si>
  <si>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</si>
  <si>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</si>
  <si>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</si>
  <si>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</si>
  <si>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</si>
  <si>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</si>
  <si>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</si>
  <si>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</si>
  <si>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</si>
  <si>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</si>
  <si>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</si>
  <si>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</si>
  <si>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</si>
  <si>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</si>
  <si>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</si>
  <si>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</si>
  <si>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</si>
  <si>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</si>
  <si>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</si>
  <si>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</si>
  <si>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</si>
  <si>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</si>
  <si>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</si>
  <si>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</si>
  <si>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</si>
  <si>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</si>
  <si>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</si>
  <si>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</si>
  <si>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</si>
  <si>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</si>
  <si>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</si>
  <si>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</si>
  <si>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</si>
  <si>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</si>
  <si>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</si>
  <si>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</si>
  <si>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</si>
  <si>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</si>
  <si>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</si>
  <si>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</si>
  <si>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</si>
  <si>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</si>
  <si>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</si>
  <si>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</si>
  <si>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</si>
  <si>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</si>
  <si>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</si>
  <si>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</si>
  <si>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</si>
  <si>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</si>
  <si>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</si>
  <si>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</si>
  <si>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</si>
  <si>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</si>
  <si>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</si>
  <si>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</si>
  <si>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</si>
  <si>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</si>
  <si>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</si>
  <si>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</si>
  <si>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</si>
  <si>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</si>
  <si>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</si>
  <si>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</si>
  <si>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</si>
  <si>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</si>
  <si>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</si>
  <si>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</si>
  <si>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</si>
  <si>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</si>
  <si>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</si>
  <si>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</si>
  <si>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</si>
  <si>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</si>
  <si>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</si>
  <si>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</si>
  <si>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</si>
  <si>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</si>
  <si>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</si>
  <si>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</si>
  <si>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</si>
  <si>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</si>
  <si>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</si>
  <si>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</si>
  <si>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</si>
  <si>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</si>
  <si>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</si>
  <si>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</si>
  <si>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</si>
  <si>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</si>
  <si>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</si>
  <si>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</si>
  <si>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</si>
  <si>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</si>
  <si>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</si>
  <si>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</si>
  <si>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</si>
  <si>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</si>
  <si>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</si>
  <si>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</si>
  <si>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</si>
  <si>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</si>
  <si>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</si>
  <si>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</si>
  <si>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</si>
  <si>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</si>
  <si>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</si>
  <si>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</si>
  <si>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</si>
  <si>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</si>
  <si>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</si>
  <si>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</si>
  <si>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</si>
  <si>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</si>
  <si>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</si>
  <si>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</si>
  <si>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</si>
  <si>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</si>
  <si>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</si>
  <si>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</si>
  <si>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</si>
  <si>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</si>
  <si>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</si>
  <si>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</si>
  <si>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</si>
  <si>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</si>
  <si>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</si>
  <si>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</si>
  <si>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</si>
  <si>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</si>
  <si>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</si>
  <si>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</si>
  <si>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</si>
  <si>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</si>
  <si>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</si>
  <si>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</si>
  <si>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</si>
  <si>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</si>
  <si>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</si>
  <si>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</si>
  <si>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</si>
  <si>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</si>
  <si>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</si>
  <si>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</si>
  <si>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</si>
  <si>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</si>
  <si>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</si>
  <si>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</si>
  <si>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</si>
  <si>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</si>
  <si>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</si>
  <si>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</si>
  <si>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</si>
  <si>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</si>
  <si>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</si>
  <si>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</si>
  <si>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</si>
  <si>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</si>
  <si>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</si>
  <si>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</si>
  <si>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</si>
  <si>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</si>
  <si>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</si>
  <si>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</si>
  <si>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</si>
  <si>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</si>
  <si>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</si>
  <si>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</si>
  <si>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</si>
  <si>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</si>
  <si>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</si>
  <si>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</si>
  <si>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</si>
  <si>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</si>
  <si>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</si>
  <si>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</si>
  <si>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</si>
  <si>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</si>
  <si>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</si>
  <si>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</si>
  <si>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</si>
  <si>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</si>
  <si>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</si>
  <si>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</si>
  <si>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</si>
  <si>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</si>
  <si>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</si>
  <si>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</si>
  <si>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</si>
  <si>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</si>
  <si>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</si>
  <si>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</si>
  <si>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</si>
  <si>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</si>
  <si>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</si>
  <si>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</si>
  <si>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</si>
  <si>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</si>
  <si>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</si>
  <si>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</si>
  <si>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</si>
  <si>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</si>
  <si>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</si>
  <si>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</si>
  <si>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</si>
  <si>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</si>
  <si>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</si>
  <si>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</si>
  <si>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</si>
  <si>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</si>
  <si>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</si>
  <si>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</si>
  <si>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</si>
  <si>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</si>
  <si>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</si>
  <si>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</si>
  <si>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</si>
  <si>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</si>
  <si>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</si>
  <si>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</si>
  <si>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</si>
  <si>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</si>
  <si>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</si>
  <si>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</si>
  <si>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</si>
  <si>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</si>
  <si>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</si>
  <si>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</si>
  <si>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</si>
  <si>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</si>
  <si>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</si>
  <si>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</si>
  <si>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</si>
  <si>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</si>
  <si>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</si>
  <si>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</si>
  <si>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</si>
  <si>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</si>
  <si>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</si>
  <si>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</si>
  <si>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</si>
  <si>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</si>
  <si>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</si>
  <si>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</si>
  <si>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</si>
  <si>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</si>
  <si>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</si>
  <si>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</si>
  <si>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</si>
  <si>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</si>
  <si>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</si>
  <si>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</si>
  <si>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</si>
  <si>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</si>
  <si>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</si>
  <si>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</si>
  <si>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</si>
  <si>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</si>
  <si>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</si>
  <si>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</si>
  <si>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</si>
  <si>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</si>
  <si>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</si>
  <si>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</si>
  <si>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</si>
  <si>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</si>
  <si>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</si>
  <si>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</si>
  <si>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</si>
  <si>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</si>
  <si>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</si>
  <si>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</si>
  <si>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</si>
  <si>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</si>
  <si>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</si>
  <si>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</si>
  <si>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</si>
  <si>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</si>
  <si>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</si>
  <si>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</si>
  <si>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</si>
  <si>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</si>
  <si>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</si>
  <si>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</si>
  <si>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</si>
  <si>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</si>
  <si>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</si>
  <si>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</si>
  <si>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</si>
  <si>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</si>
  <si>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</si>
  <si>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</si>
  <si>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</si>
  <si>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</si>
  <si>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</si>
  <si>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</si>
  <si>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</si>
  <si>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</si>
  <si>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</si>
  <si>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</si>
  <si>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</si>
  <si>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</si>
  <si>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</si>
  <si>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</si>
  <si>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</si>
  <si>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</si>
  <si>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</si>
  <si>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</si>
  <si>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</si>
  <si>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</si>
  <si>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</si>
  <si>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</si>
  <si>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</si>
  <si>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</si>
  <si>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</si>
  <si>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</si>
  <si>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</si>
  <si>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</si>
  <si>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</si>
  <si>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</si>
  <si>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</si>
  <si>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</si>
  <si>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</si>
  <si>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</si>
  <si>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</si>
  <si>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</si>
  <si>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</si>
  <si>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</si>
  <si>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</si>
  <si>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</si>
  <si>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</si>
  <si>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</si>
  <si>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</si>
  <si>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</si>
  <si>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</si>
  <si>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</si>
  <si>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</si>
  <si>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</si>
  <si>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</si>
  <si>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</si>
  <si>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</si>
  <si>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</si>
  <si>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</si>
  <si>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</si>
  <si>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</si>
  <si>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</si>
  <si>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</si>
  <si>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</si>
  <si>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</si>
  <si>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</si>
  <si>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</si>
  <si>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</si>
  <si>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</si>
  <si>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</si>
  <si>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</si>
  <si>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</si>
  <si>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</si>
  <si>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</si>
  <si>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</si>
  <si>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</si>
  <si>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</si>
  <si>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</si>
  <si>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</si>
  <si>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</si>
  <si>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</si>
  <si>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</si>
  <si>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</si>
  <si>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</si>
  <si>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</si>
  <si>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</si>
  <si>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</si>
  <si>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</si>
  <si>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</si>
  <si>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</si>
  <si>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</si>
  <si>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</si>
  <si>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</si>
  <si>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</si>
  <si>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</si>
  <si>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</si>
  <si>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</si>
  <si>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</si>
  <si>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</si>
  <si>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</si>
  <si>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</si>
  <si>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</si>
  <si>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</si>
  <si>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</si>
  <si>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</si>
  <si>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</si>
  <si>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</si>
  <si>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</si>
  <si>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</si>
  <si>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</si>
  <si>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</si>
  <si>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</si>
  <si>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</si>
  <si>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</si>
  <si>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</si>
  <si>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</si>
  <si>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</si>
  <si>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</si>
  <si>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</si>
  <si>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</si>
  <si>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</si>
  <si>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</si>
  <si>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</si>
  <si>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</si>
  <si>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</si>
  <si>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</si>
  <si>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</si>
  <si>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</si>
  <si>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</si>
  <si>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</si>
  <si>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</si>
  <si>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</si>
  <si>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</si>
  <si>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</si>
  <si>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</si>
  <si>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</si>
  <si>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</si>
  <si>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</si>
  <si>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</si>
  <si>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</si>
  <si>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</si>
  <si>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</si>
  <si>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</si>
  <si>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</si>
  <si>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</si>
  <si>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</si>
  <si>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</si>
  <si>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</si>
  <si>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</si>
  <si>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</si>
  <si>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</si>
  <si>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</si>
  <si>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</si>
  <si>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</si>
  <si>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</si>
  <si>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</si>
  <si>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</si>
  <si>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</si>
  <si>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</si>
  <si>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</si>
  <si>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</si>
  <si>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</si>
  <si>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</si>
  <si>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</si>
  <si>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</si>
  <si>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</si>
  <si>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</si>
  <si>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</si>
  <si>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</si>
  <si>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</si>
  <si>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</si>
  <si>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</si>
  <si>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</si>
  <si>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</si>
  <si>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</si>
  <si>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</si>
  <si>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</si>
  <si>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</si>
  <si>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</si>
  <si>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</si>
  <si>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</si>
  <si>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</si>
  <si>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</si>
  <si>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</si>
  <si>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</si>
  <si>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</si>
  <si>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</si>
  <si>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</si>
  <si>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</si>
  <si>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</si>
  <si>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</si>
  <si>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</si>
  <si>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</si>
  <si>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</si>
  <si>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</si>
  <si>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</si>
  <si>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</si>
  <si>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</si>
  <si>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</si>
  <si>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</si>
  <si>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</si>
  <si>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</si>
  <si>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</si>
  <si>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</si>
  <si>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</si>
  <si>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</si>
  <si>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</si>
  <si>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</si>
  <si>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</si>
  <si>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</si>
  <si>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</si>
  <si>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</si>
  <si>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</si>
  <si>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</si>
  <si>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</si>
  <si>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</si>
  <si>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</si>
  <si>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</si>
  <si>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</si>
  <si>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</si>
  <si>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</si>
  <si>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</si>
  <si>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</si>
  <si>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</si>
  <si>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</si>
  <si>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</si>
  <si>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</si>
  <si>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</si>
  <si>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</si>
  <si>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</si>
  <si>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</si>
  <si>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</si>
  <si>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</si>
  <si>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</si>
  <si>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</si>
  <si>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</si>
  <si>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</si>
  <si>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</si>
  <si>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</si>
  <si>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</si>
  <si>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</si>
  <si>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</si>
  <si>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</si>
  <si>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</si>
  <si>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</si>
  <si>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</si>
  <si>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</si>
  <si>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</si>
  <si>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</si>
  <si>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</si>
  <si>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</si>
  <si>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</si>
  <si>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</si>
  <si>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</si>
  <si>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</si>
  <si>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</si>
  <si>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</si>
  <si>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</si>
  <si>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</si>
  <si>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</si>
  <si>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</si>
  <si>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</si>
  <si>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</si>
  <si>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</si>
  <si>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</si>
  <si>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</si>
  <si>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</si>
  <si>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</si>
  <si>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</si>
  <si>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</si>
  <si>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</si>
  <si>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</si>
  <si>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</si>
  <si>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</si>
  <si>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</si>
  <si>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</si>
  <si>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</si>
  <si>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</si>
  <si>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</si>
  <si>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</si>
  <si>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</si>
  <si>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</si>
  <si>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</si>
  <si>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</si>
  <si>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</si>
  <si>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</si>
  <si>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</si>
  <si>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</si>
  <si>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</si>
  <si>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</si>
  <si>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</si>
  <si>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</si>
  <si>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</si>
  <si>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</si>
  <si>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</si>
  <si>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</si>
  <si>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</si>
  <si>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</si>
  <si>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</si>
  <si>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</si>
  <si>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</si>
  <si>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</si>
  <si>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</si>
  <si>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</si>
  <si>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</si>
  <si>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</si>
  <si>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</si>
  <si>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</si>
  <si>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</si>
  <si>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</si>
  <si>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</si>
  <si>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</si>
  <si>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</si>
  <si>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</si>
  <si>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</si>
  <si>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</si>
  <si>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</si>
  <si>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</si>
  <si>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</si>
  <si>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</si>
  <si>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</si>
  <si>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</si>
  <si>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</si>
  <si>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</si>
  <si>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</si>
  <si>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</si>
  <si>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</si>
  <si>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</si>
  <si>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</si>
  <si>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</si>
  <si>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</si>
  <si>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</si>
  <si>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</si>
  <si>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</si>
  <si>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</si>
  <si>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</si>
  <si>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</si>
  <si>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</si>
  <si>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</si>
  <si>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</si>
  <si>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</si>
  <si>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</si>
  <si>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</si>
  <si>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</si>
  <si>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</si>
  <si>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</si>
  <si>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</si>
  <si>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</si>
  <si>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</si>
  <si>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</si>
  <si>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</si>
  <si>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</si>
  <si>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</si>
  <si>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</si>
  <si>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</si>
  <si>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</si>
  <si>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</si>
  <si>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</si>
  <si>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</si>
  <si>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</si>
  <si>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</si>
  <si>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</si>
  <si>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</si>
  <si>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</si>
  <si>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</si>
  <si>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</si>
  <si>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</si>
  <si>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</si>
  <si>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</si>
  <si>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</si>
  <si>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</si>
  <si>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</si>
  <si>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</si>
  <si>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</si>
  <si>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</si>
  <si>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</si>
  <si>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</si>
  <si>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</si>
  <si>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</si>
  <si>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</si>
  <si>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</si>
  <si>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</si>
  <si>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</si>
  <si>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</si>
  <si>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</si>
  <si>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</si>
  <si>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</si>
  <si>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</si>
  <si>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</si>
  <si>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</si>
  <si>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</si>
  <si>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</si>
  <si>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</si>
  <si>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</si>
  <si>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</si>
  <si>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</si>
  <si>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</si>
  <si>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</si>
  <si>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</si>
  <si>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</si>
  <si>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</si>
  <si>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</si>
  <si>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</si>
  <si>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</si>
  <si>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</si>
  <si>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</si>
  <si>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</si>
  <si>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</si>
  <si>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</si>
  <si>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</si>
  <si>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</si>
  <si>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</si>
  <si>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</si>
  <si>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</si>
  <si>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</si>
  <si>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</si>
  <si>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</si>
  <si>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</si>
  <si>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</si>
  <si>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</si>
  <si>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</si>
  <si>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</si>
  <si>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</si>
  <si>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</si>
  <si>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</si>
  <si>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</si>
  <si>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</si>
  <si>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</si>
  <si>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</si>
  <si>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</si>
  <si>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</si>
  <si>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</si>
  <si>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</si>
  <si>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</si>
  <si>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</si>
  <si>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</si>
  <si>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</si>
  <si>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</si>
  <si>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</si>
  <si>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</si>
  <si>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</si>
  <si>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</si>
  <si>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</si>
  <si>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</si>
  <si>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</si>
  <si>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</si>
  <si>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</si>
  <si>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</si>
  <si>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</si>
  <si>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</si>
  <si>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</si>
  <si>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</si>
  <si>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</si>
  <si>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</si>
  <si>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</si>
  <si>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</si>
  <si>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</si>
  <si>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</si>
  <si>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</si>
  <si>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</si>
  <si>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</si>
  <si>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</si>
  <si>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</si>
  <si>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</si>
  <si>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</si>
  <si>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</si>
  <si>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</si>
  <si>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</si>
  <si>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</si>
  <si>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</si>
  <si>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</si>
  <si>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</si>
  <si>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</si>
  <si>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</si>
  <si>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</si>
  <si>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</si>
  <si>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</si>
  <si>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</si>
  <si>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</si>
  <si>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</si>
  <si>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</si>
  <si>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</si>
  <si>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</si>
  <si>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</si>
  <si>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</si>
  <si>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</si>
  <si>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</si>
  <si>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</si>
  <si>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</si>
  <si>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</si>
  <si>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</si>
  <si>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</si>
  <si>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</si>
  <si>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</si>
  <si>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</si>
  <si>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</si>
  <si>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</si>
  <si>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</si>
  <si>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</si>
  <si>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</si>
  <si>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</si>
  <si>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</si>
  <si>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</si>
  <si>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</si>
  <si>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</si>
  <si>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</si>
  <si>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</si>
  <si>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</si>
  <si>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</si>
  <si>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</si>
  <si>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</si>
  <si>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</si>
  <si>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</si>
  <si>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</si>
  <si>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</si>
  <si>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</si>
  <si>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</si>
  <si>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</si>
  <si>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</si>
  <si>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</si>
  <si>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</si>
  <si>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</si>
  <si>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</si>
  <si>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</si>
  <si>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</si>
  <si>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</si>
  <si>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</si>
  <si>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</si>
  <si>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</si>
  <si>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</si>
  <si>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</si>
  <si>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</si>
  <si>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</si>
  <si>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</si>
  <si>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</si>
  <si>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</si>
  <si>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</si>
  <si>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</si>
  <si>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</si>
  <si>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</si>
  <si>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</si>
  <si>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</si>
  <si>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</si>
  <si>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</si>
  <si>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</si>
  <si>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</si>
  <si>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</si>
  <si>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</si>
  <si>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</si>
  <si>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</si>
  <si>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</si>
  <si>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</si>
  <si>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</si>
  <si>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</si>
  <si>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</si>
  <si>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</si>
  <si>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</si>
  <si>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</si>
  <si>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</si>
  <si>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</si>
  <si>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</si>
  <si>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</si>
  <si>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</si>
  <si>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</si>
  <si>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</si>
  <si>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</si>
  <si>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</si>
  <si>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</si>
  <si>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</si>
  <si>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</si>
  <si>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</si>
  <si>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</si>
  <si>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</si>
  <si>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</si>
  <si>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</si>
  <si>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</si>
  <si>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</si>
  <si>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</si>
  <si>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</si>
  <si>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</si>
  <si>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</si>
  <si>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</si>
  <si>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</si>
  <si>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</si>
  <si>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</si>
  <si>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</si>
  <si>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</si>
  <si>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</si>
  <si>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</si>
  <si>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</si>
  <si>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</si>
  <si>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</si>
  <si>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</si>
  <si>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</si>
  <si>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</si>
  <si>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</si>
  <si>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</si>
  <si>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</si>
  <si>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</si>
  <si>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</si>
  <si>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</si>
  <si>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</si>
  <si>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</si>
  <si>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</si>
  <si>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</si>
  <si>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</si>
  <si>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</si>
  <si>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</si>
  <si>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</si>
  <si>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</si>
  <si>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</si>
  <si>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</si>
  <si>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</si>
  <si>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</si>
  <si>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</si>
  <si>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</si>
  <si>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</si>
  <si>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</si>
  <si>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</si>
  <si>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</si>
  <si>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</si>
  <si>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</si>
  <si>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</si>
  <si>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</si>
  <si>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</si>
  <si>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</si>
  <si>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</si>
  <si>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</si>
  <si>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</si>
  <si>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</si>
  <si>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</si>
  <si>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</si>
  <si>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</si>
  <si>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</si>
  <si>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</si>
  <si>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</si>
  <si>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</si>
  <si>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</si>
  <si>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</si>
  <si>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</si>
  <si>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</si>
  <si>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</si>
  <si>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</si>
  <si>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</si>
  <si>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</si>
  <si>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</si>
  <si>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</si>
  <si>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</si>
  <si>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</si>
  <si>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</si>
  <si>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</si>
  <si>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</si>
  <si>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</si>
  <si>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</si>
  <si>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</si>
  <si>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</si>
  <si>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</si>
  <si>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</si>
  <si>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</si>
  <si>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</si>
  <si>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</si>
  <si>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</si>
  <si>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</si>
  <si>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</si>
  <si>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</si>
  <si>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</si>
  <si>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</si>
  <si>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</si>
  <si>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</si>
  <si>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</si>
  <si>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</si>
  <si>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</si>
  <si>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</si>
  <si>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</si>
  <si>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</si>
  <si>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</si>
  <si>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</si>
  <si>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</si>
  <si>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</si>
  <si>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</si>
  <si>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</si>
  <si>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</si>
  <si>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</si>
  <si>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</si>
  <si>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</si>
  <si>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</si>
  <si>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</si>
  <si>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</si>
  <si>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</si>
  <si>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</si>
  <si>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</si>
  <si>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</si>
  <si>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</si>
  <si>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</si>
  <si>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</si>
  <si>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</si>
  <si>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</si>
  <si>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</si>
  <si>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</si>
  <si>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</si>
  <si>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</si>
  <si>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</si>
  <si>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</si>
  <si>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</si>
  <si>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</si>
  <si>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</si>
  <si>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</si>
  <si>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</si>
  <si>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</si>
  <si>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</si>
  <si>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</si>
  <si>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</si>
  <si>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</si>
  <si>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</si>
  <si>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</si>
  <si>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</si>
  <si>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</si>
  <si>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</si>
  <si>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</si>
  <si>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</si>
  <si>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</si>
  <si>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</si>
  <si>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</si>
  <si>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</si>
  <si>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</si>
  <si>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</si>
  <si>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</si>
  <si>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</si>
  <si>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</si>
  <si>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</si>
  <si>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</si>
  <si>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</si>
  <si>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</si>
  <si>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</si>
  <si>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</si>
  <si>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</si>
  <si>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</si>
  <si>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</si>
  <si>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</si>
  <si>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</si>
  <si>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</si>
  <si>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</si>
  <si>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</si>
  <si>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</si>
  <si>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</si>
  <si>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</si>
  <si>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</si>
  <si>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</si>
  <si>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</si>
  <si>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</si>
  <si>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</si>
  <si>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</si>
  <si>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</si>
  <si>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</si>
  <si>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</si>
  <si>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</si>
  <si>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</si>
  <si>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</si>
  <si>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</si>
  <si>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</si>
  <si>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</si>
  <si>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</si>
  <si>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</si>
  <si>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</si>
  <si>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</si>
  <si>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</si>
  <si>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</si>
  <si>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</si>
  <si>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</si>
  <si>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</si>
  <si>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</si>
  <si>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</si>
  <si>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</si>
  <si>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</si>
  <si>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</si>
  <si>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</si>
  <si>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</si>
  <si>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</si>
  <si>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</si>
  <si>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</si>
  <si>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</si>
  <si>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</si>
  <si>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</si>
  <si>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</si>
  <si>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</si>
  <si>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</si>
  <si>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</si>
  <si>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</si>
  <si>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</si>
  <si>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</si>
  <si>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</si>
  <si>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</si>
  <si>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</si>
  <si>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</si>
  <si>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</si>
  <si>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</si>
  <si>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</si>
  <si>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</si>
  <si>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</si>
  <si>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</si>
  <si>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</si>
  <si>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</si>
  <si>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</si>
  <si>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</si>
  <si>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</si>
  <si>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</si>
  <si>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</si>
  <si>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</si>
  <si>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</si>
  <si>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</si>
  <si>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</si>
  <si>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</si>
  <si>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</si>
  <si>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</si>
  <si>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</si>
  <si>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</si>
  <si>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</si>
  <si>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</si>
  <si>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</si>
  <si>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</si>
  <si>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</si>
  <si>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</si>
  <si>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</si>
  <si>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</si>
  <si>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</si>
  <si>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</si>
  <si>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</si>
  <si>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</si>
  <si>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(All)</t>
  </si>
  <si>
    <t>Row Labels</t>
  </si>
  <si>
    <t>Grand Total</t>
  </si>
  <si>
    <t>Column Labels</t>
  </si>
  <si>
    <t>Count of state</t>
  </si>
  <si>
    <t>Parent Category</t>
  </si>
  <si>
    <t>Date Created Conversation</t>
  </si>
  <si>
    <t>Date Ended Conversation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</si>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</sst>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center"/>
    </xf>
  </cellXfs>
  <cellStyles count="1">
    <cellStyle name="Normal" xfId="0" builtinId="0"/>
  </cellStyles>
  <dxfs count="4">
    <dxf>
      <fill>
        <patternFill>
          <bgColor theme="9" tint="-0.499984740745262"/>
        </patternFill>
      </fill>
    </dxf>
    <dxf>
      <fill>
        <patternFill>
          <bgColor rgb="FFFFFF00"/>
        </patternFill>
      </fill>
    </dxf>
    <dxf>
      <fill>
        <patternFill>
          <bgColor rgb="FF00B0F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 (1).xlsx]State!PivotTable1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Live,</a:t>
            </a:r>
            <a:r>
              <a:rPr lang="en-US" baseline="0"/>
              <a:t> Canceled, Failed &amp; Successful Projects by Parent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State!$B$3:$B$4</c:f>
              <c:strCache>
                <c:ptCount val="1"/>
                <c:pt idx="0">
                  <c:v>successful</c:v>
                </c:pt>
              </c:strCache>
            </c:strRef>
          </c:tx>
          <c:spPr>
            <a:solidFill>
              <a:schemeClr val="accent6"/>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B70-4CBC-B81F-D73B4201ED9F}"/>
            </c:ext>
          </c:extLst>
        </c:ser>
        <c:ser>
          <c:idx val="1"/>
          <c:order val="1"/>
          <c:tx>
            <c:strRef>
              <c:f>State!$C$3:$C$4</c:f>
              <c:strCache>
                <c:ptCount val="1"/>
                <c:pt idx="0">
                  <c:v>failed</c:v>
                </c:pt>
              </c:strCache>
            </c:strRef>
          </c:tx>
          <c:spPr>
            <a:solidFill>
              <a:schemeClr val="accent5"/>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B70-4CBC-B81F-D73B4201ED9F}"/>
            </c:ext>
          </c:extLst>
        </c:ser>
        <c:ser>
          <c:idx val="2"/>
          <c:order val="2"/>
          <c:tx>
            <c:strRef>
              <c:f>State!$D$3:$D$4</c:f>
              <c:strCache>
                <c:ptCount val="1"/>
                <c:pt idx="0">
                  <c:v>canceled</c:v>
                </c:pt>
              </c:strCache>
            </c:strRef>
          </c:tx>
          <c:spPr>
            <a:solidFill>
              <a:schemeClr val="accent4"/>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B70-4CBC-B81F-D73B4201ED9F}"/>
            </c:ext>
          </c:extLst>
        </c:ser>
        <c:ser>
          <c:idx val="3"/>
          <c:order val="3"/>
          <c:tx>
            <c:strRef>
              <c:f>State!$E$3:$E$4</c:f>
              <c:strCache>
                <c:ptCount val="1"/>
                <c:pt idx="0">
                  <c:v>live</c:v>
                </c:pt>
              </c:strCache>
            </c:strRef>
          </c:tx>
          <c:spPr>
            <a:solidFill>
              <a:schemeClr val="accent6">
                <a:lumMod val="60000"/>
              </a:schemeClr>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State!$E$5:$E$14</c:f>
              <c:numCache>
                <c:formatCode>General</c:formatCode>
                <c:ptCount val="9"/>
                <c:pt idx="1">
                  <c:v>6</c:v>
                </c:pt>
                <c:pt idx="4">
                  <c:v>20</c:v>
                </c:pt>
                <c:pt idx="8">
                  <c:v>24</c:v>
                </c:pt>
              </c:numCache>
            </c:numRef>
          </c:val>
          <c:extLst>
            <c:ext xmlns:c16="http://schemas.microsoft.com/office/drawing/2014/chart" uri="{C3380CC4-5D6E-409C-BE32-E72D297353CC}">
              <c16:uniqueId val="{00000005-0B70-4CBC-B81F-D73B4201ED9F}"/>
            </c:ext>
          </c:extLst>
        </c:ser>
        <c:dLbls>
          <c:showLegendKey val="0"/>
          <c:showVal val="0"/>
          <c:showCatName val="0"/>
          <c:showSerName val="0"/>
          <c:showPercent val="0"/>
          <c:showBubbleSize val="0"/>
        </c:dLbls>
        <c:gapWidth val="150"/>
        <c:overlap val="100"/>
        <c:axId val="705392224"/>
        <c:axId val="705386976"/>
      </c:barChart>
      <c:catAx>
        <c:axId val="70539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86976"/>
        <c:crosses val="autoZero"/>
        <c:auto val="1"/>
        <c:lblAlgn val="ctr"/>
        <c:lblOffset val="100"/>
        <c:noMultiLvlLbl val="0"/>
      </c:catAx>
      <c:valAx>
        <c:axId val="70538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9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 (1).xlsx]Sub-Category!PivotTable2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Count of State by Sub-Category</a:t>
            </a:r>
          </a:p>
        </c:rich>
      </c:tx>
      <c:layout>
        <c:manualLayout>
          <c:xMode val="edge"/>
          <c:yMode val="edge"/>
          <c:x val="0.36142262858026142"/>
          <c:y val="4.50019068968175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7DA-43D4-B0F4-62FCEEA79C87}"/>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7DA-43D4-B0F4-62FCEEA79C87}"/>
            </c:ext>
          </c:extLst>
        </c:ser>
        <c:ser>
          <c:idx val="2"/>
          <c:order val="2"/>
          <c:tx>
            <c:strRef>
              <c:f>'Sub-Category'!$D$4:$D$5</c:f>
              <c:strCache>
                <c:ptCount val="1"/>
                <c:pt idx="0">
                  <c:v>canceled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67DA-43D4-B0F4-62FCEEA79C87}"/>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67DA-43D4-B0F4-62FCEEA79C87}"/>
            </c:ext>
          </c:extLst>
        </c:ser>
        <c:dLbls>
          <c:showLegendKey val="0"/>
          <c:showVal val="0"/>
          <c:showCatName val="0"/>
          <c:showSerName val="0"/>
          <c:showPercent val="0"/>
          <c:showBubbleSize val="0"/>
        </c:dLbls>
        <c:gapWidth val="150"/>
        <c:overlap val="100"/>
        <c:axId val="705396160"/>
        <c:axId val="705403376"/>
      </c:barChart>
      <c:catAx>
        <c:axId val="70539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403376"/>
        <c:crosses val="autoZero"/>
        <c:auto val="1"/>
        <c:lblAlgn val="ctr"/>
        <c:lblOffset val="100"/>
        <c:noMultiLvlLbl val="0"/>
      </c:catAx>
      <c:valAx>
        <c:axId val="70540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 (1).xlsx]By Date!PivotTable5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r>
              <a:rPr lang="en-US" baseline="0"/>
              <a:t> Failed and Canceled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Date'!$B$4:$B$5</c:f>
              <c:strCache>
                <c:ptCount val="1"/>
                <c:pt idx="0">
                  <c:v>successful</c:v>
                </c:pt>
              </c:strCache>
            </c:strRef>
          </c:tx>
          <c:spPr>
            <a:ln w="28575" cap="rnd">
              <a:solidFill>
                <a:schemeClr val="accent6"/>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Date'!$B$6:$B$18</c:f>
              <c:numCache>
                <c:formatCode>General</c:formatCode>
                <c:ptCount val="12"/>
                <c:pt idx="0">
                  <c:v>141</c:v>
                </c:pt>
                <c:pt idx="1">
                  <c:v>205</c:v>
                </c:pt>
                <c:pt idx="2">
                  <c:v>177</c:v>
                </c:pt>
                <c:pt idx="3">
                  <c:v>198</c:v>
                </c:pt>
                <c:pt idx="4">
                  <c:v>219</c:v>
                </c:pt>
                <c:pt idx="5">
                  <c:v>227</c:v>
                </c:pt>
                <c:pt idx="6">
                  <c:v>205</c:v>
                </c:pt>
                <c:pt idx="7">
                  <c:v>157</c:v>
                </c:pt>
                <c:pt idx="8">
                  <c:v>164</c:v>
                </c:pt>
                <c:pt idx="9">
                  <c:v>177</c:v>
                </c:pt>
                <c:pt idx="10">
                  <c:v>180</c:v>
                </c:pt>
                <c:pt idx="11">
                  <c:v>135</c:v>
                </c:pt>
              </c:numCache>
            </c:numRef>
          </c:val>
          <c:smooth val="0"/>
          <c:extLst>
            <c:ext xmlns:c16="http://schemas.microsoft.com/office/drawing/2014/chart" uri="{C3380CC4-5D6E-409C-BE32-E72D297353CC}">
              <c16:uniqueId val="{00000000-A023-4D5B-9AA9-ACFD254034E1}"/>
            </c:ext>
          </c:extLst>
        </c:ser>
        <c:ser>
          <c:idx val="1"/>
          <c:order val="1"/>
          <c:tx>
            <c:strRef>
              <c:f>'By Date'!$C$4:$C$5</c:f>
              <c:strCache>
                <c:ptCount val="1"/>
                <c:pt idx="0">
                  <c:v>failed</c:v>
                </c:pt>
              </c:strCache>
            </c:strRef>
          </c:tx>
          <c:spPr>
            <a:ln w="28575" cap="rnd">
              <a:solidFill>
                <a:schemeClr val="accent5"/>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Date'!$C$6:$C$18</c:f>
              <c:numCache>
                <c:formatCode>General</c:formatCode>
                <c:ptCount val="12"/>
                <c:pt idx="0">
                  <c:v>117</c:v>
                </c:pt>
                <c:pt idx="1">
                  <c:v>128</c:v>
                </c:pt>
                <c:pt idx="2">
                  <c:v>112</c:v>
                </c:pt>
                <c:pt idx="3">
                  <c:v>101</c:v>
                </c:pt>
                <c:pt idx="4">
                  <c:v>127</c:v>
                </c:pt>
                <c:pt idx="5">
                  <c:v>139</c:v>
                </c:pt>
                <c:pt idx="6">
                  <c:v>148</c:v>
                </c:pt>
                <c:pt idx="7">
                  <c:v>132</c:v>
                </c:pt>
                <c:pt idx="8">
                  <c:v>131</c:v>
                </c:pt>
                <c:pt idx="9">
                  <c:v>136</c:v>
                </c:pt>
                <c:pt idx="10">
                  <c:v>130</c:v>
                </c:pt>
                <c:pt idx="11">
                  <c:v>129</c:v>
                </c:pt>
              </c:numCache>
            </c:numRef>
          </c:val>
          <c:smooth val="0"/>
          <c:extLst>
            <c:ext xmlns:c16="http://schemas.microsoft.com/office/drawing/2014/chart" uri="{C3380CC4-5D6E-409C-BE32-E72D297353CC}">
              <c16:uniqueId val="{00000001-A023-4D5B-9AA9-ACFD254034E1}"/>
            </c:ext>
          </c:extLst>
        </c:ser>
        <c:ser>
          <c:idx val="2"/>
          <c:order val="2"/>
          <c:tx>
            <c:strRef>
              <c:f>'By Date'!$D$4:$D$5</c:f>
              <c:strCache>
                <c:ptCount val="1"/>
                <c:pt idx="0">
                  <c:v>canceled</c:v>
                </c:pt>
              </c:strCache>
            </c:strRef>
          </c:tx>
          <c:spPr>
            <a:ln w="28575" cap="rnd">
              <a:solidFill>
                <a:schemeClr val="accent4"/>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Date'!$D$6:$D$18</c:f>
              <c:numCache>
                <c:formatCode>General</c:formatCode>
                <c:ptCount val="12"/>
                <c:pt idx="0">
                  <c:v>23</c:v>
                </c:pt>
                <c:pt idx="1">
                  <c:v>30</c:v>
                </c:pt>
                <c:pt idx="2">
                  <c:v>31</c:v>
                </c:pt>
                <c:pt idx="3">
                  <c:v>26</c:v>
                </c:pt>
                <c:pt idx="4">
                  <c:v>26</c:v>
                </c:pt>
                <c:pt idx="5">
                  <c:v>26</c:v>
                </c:pt>
                <c:pt idx="6">
                  <c:v>41</c:v>
                </c:pt>
                <c:pt idx="7">
                  <c:v>33</c:v>
                </c:pt>
                <c:pt idx="8">
                  <c:v>27</c:v>
                </c:pt>
                <c:pt idx="9">
                  <c:v>20</c:v>
                </c:pt>
                <c:pt idx="10">
                  <c:v>38</c:v>
                </c:pt>
                <c:pt idx="11">
                  <c:v>28</c:v>
                </c:pt>
              </c:numCache>
            </c:numRef>
          </c:val>
          <c:smooth val="0"/>
          <c:extLst>
            <c:ext xmlns:c16="http://schemas.microsoft.com/office/drawing/2014/chart" uri="{C3380CC4-5D6E-409C-BE32-E72D297353CC}">
              <c16:uniqueId val="{00000002-A023-4D5B-9AA9-ACFD254034E1}"/>
            </c:ext>
          </c:extLst>
        </c:ser>
        <c:dLbls>
          <c:showLegendKey val="0"/>
          <c:showVal val="0"/>
          <c:showCatName val="0"/>
          <c:showSerName val="0"/>
          <c:showPercent val="0"/>
          <c:showBubbleSize val="0"/>
        </c:dLbls>
        <c:smooth val="0"/>
        <c:axId val="749656664"/>
        <c:axId val="749656992"/>
      </c:lineChart>
      <c:catAx>
        <c:axId val="749656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56992"/>
        <c:crosses val="autoZero"/>
        <c:auto val="1"/>
        <c:lblAlgn val="ctr"/>
        <c:lblOffset val="100"/>
        <c:noMultiLvlLbl val="0"/>
      </c:catAx>
      <c:valAx>
        <c:axId val="74965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56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336550</xdr:colOff>
      <xdr:row>2</xdr:row>
      <xdr:rowOff>6350</xdr:rowOff>
    </xdr:from>
    <xdr:to>
      <xdr:col>15</xdr:col>
      <xdr:colOff>381000</xdr:colOff>
      <xdr:row>22</xdr:row>
      <xdr:rowOff>38100</xdr:rowOff>
    </xdr:to>
    <xdr:graphicFrame macro="">
      <xdr:nvGraphicFramePr>
        <xdr:cNvPr id="3" name="Chart 2">
          <a:extLst>
            <a:ext uri="{FF2B5EF4-FFF2-40B4-BE49-F238E27FC236}">
              <a16:creationId xmlns:a16="http://schemas.microsoft.com/office/drawing/2014/main" id="{2323A0E8-9669-4543-BD68-B0947A072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576386</xdr:colOff>
      <xdr:row>2</xdr:row>
      <xdr:rowOff>175357</xdr:rowOff>
    </xdr:from>
    <xdr:to>
      <xdr:col>20</xdr:col>
      <xdr:colOff>9770</xdr:colOff>
      <xdr:row>35</xdr:row>
      <xdr:rowOff>146539</xdr:rowOff>
    </xdr:to>
    <xdr:graphicFrame macro="">
      <xdr:nvGraphicFramePr>
        <xdr:cNvPr id="2" name="Chart 1">
          <a:extLst>
            <a:ext uri="{FF2B5EF4-FFF2-40B4-BE49-F238E27FC236}">
              <a16:creationId xmlns:a16="http://schemas.microsoft.com/office/drawing/2014/main" id="{018EA215-84F7-4474-94E6-3A61B3459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400050</xdr:colOff>
      <xdr:row>0</xdr:row>
      <xdr:rowOff>177800</xdr:rowOff>
    </xdr:from>
    <xdr:to>
      <xdr:col>16</xdr:col>
      <xdr:colOff>171450</xdr:colOff>
      <xdr:row>22</xdr:row>
      <xdr:rowOff>12700</xdr:rowOff>
    </xdr:to>
    <xdr:graphicFrame macro="">
      <xdr:nvGraphicFramePr>
        <xdr:cNvPr id="3" name="Chart 2">
          <a:extLst>
            <a:ext uri="{FF2B5EF4-FFF2-40B4-BE49-F238E27FC236}">
              <a16:creationId xmlns:a16="http://schemas.microsoft.com/office/drawing/2014/main" id="{2C083EFE-D53B-47D8-9F20-CE627DED6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12700</xdr:colOff>
      <xdr:row>1</xdr:row>
      <xdr:rowOff>6350</xdr:rowOff>
    </xdr:from>
    <xdr:to>
      <xdr:col>13</xdr:col>
      <xdr:colOff>165100</xdr:colOff>
      <xdr:row>31</xdr:row>
      <xdr:rowOff>133350</xdr:rowOff>
    </xdr:to>
    <xdr:sp macro="" textlink="">
      <xdr:nvSpPr>
        <xdr:cNvPr id="2" name="TextBox 1">
          <a:extLst>
            <a:ext uri="{FF2B5EF4-FFF2-40B4-BE49-F238E27FC236}">
              <a16:creationId xmlns:a16="http://schemas.microsoft.com/office/drawing/2014/main" id="{EF4C0B4D-964C-4DE5-B768-B208B7D48F20}"/>
            </a:ext>
          </a:extLst>
        </xdr:cNvPr>
        <xdr:cNvSpPr txBox="1"/>
      </xdr:nvSpPr>
      <xdr:spPr>
        <a:xfrm>
          <a:off x="622300" y="190500"/>
          <a:ext cx="7467600" cy="565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a:t>
          </a:r>
          <a:r>
            <a:rPr lang="en-US" sz="1400" baseline="0"/>
            <a:t> Given the provided data, it can be concluded that...</a:t>
          </a:r>
        </a:p>
        <a:p>
          <a:endParaRPr lang="en-US" sz="1400" baseline="0"/>
        </a:p>
        <a:p>
          <a:r>
            <a:rPr lang="en-US" sz="1400" baseline="0"/>
            <a:t>	a.) Approximately 25.9% of the total number of Kickstarter projects launched 	between 2009 and 2017 have been in support of theatrical productions.</a:t>
          </a:r>
        </a:p>
        <a:p>
          <a:endParaRPr lang="en-US" sz="1400" baseline="0"/>
        </a:p>
        <a:p>
          <a:r>
            <a:rPr lang="en-US" sz="1400" baseline="0"/>
            <a:t>	b.) Overall, Kickstarter projects were 42% more likely to succeed than fail between 	2009 and 2017.</a:t>
          </a:r>
        </a:p>
        <a:p>
          <a:endParaRPr lang="en-US" sz="1400" baseline="0"/>
        </a:p>
        <a:p>
          <a:r>
            <a:rPr lang="en-US" sz="1400" baseline="0"/>
            <a:t>	c.) Kickstarter projects launched in 2011 had the highest rate of success by far, with 	successes outnumbering failures 4.86 to 1. The year with the lowest rate of success 	was 2015, during which successes only slightly outnumbered failures, with a ratio of 	1.07 to 1.</a:t>
          </a:r>
        </a:p>
        <a:p>
          <a:endParaRPr lang="en-US" sz="1400" baseline="0"/>
        </a:p>
        <a:p>
          <a:r>
            <a:rPr lang="en-US" sz="1400" baseline="0"/>
            <a:t>2.) This dataset is limited due to the fact that it only contains information from about 1.3% of the total number of crowdfunding projects that have been launched on Kickstarter. This dataset may be misrepresenting the true number of projects in each category or successes vs. failures.</a:t>
          </a:r>
        </a:p>
        <a:p>
          <a:endParaRPr lang="en-US" sz="1400" baseline="0"/>
        </a:p>
        <a:p>
          <a:r>
            <a:rPr lang="en-US" sz="1400" baseline="0"/>
            <a:t>3.) To gain further insight into this datase we could create visualizations to compare the average donation size, or perhaps the average number of backers, per project across categories and years. </a:t>
          </a:r>
        </a:p>
        <a:p>
          <a:endParaRPr lang="en-US" sz="1100" baseline="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 refreshedDate="44174.744574652781" createdVersion="6" refreshedVersion="6" minRefreshableVersion="3" recordCount="4114" xr:uid="{DCA2FC07-5916-459C-8283-A4F0FFC4B57C}">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 refreshedDate="44174.886177546294" createdVersion="6" refreshedVersion="6" minRefreshableVersion="3" recordCount="4115" xr:uid="{58F94D8D-5A1C-473B-8CFC-33D232718D96}">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String="0" containsBlank="1" containsNumber="1" minValue="0" maxValue="3304"/>
    </cacheField>
    <cacheField name="Parent Category" numFmtId="0">
      <sharedItems containsBlank="1" count="10">
        <s v="technology"/>
        <s v="games"/>
        <s v="music"/>
        <s v="theater"/>
        <s v="film &amp; video"/>
        <s v="publishing"/>
        <s v="photography"/>
        <s v="food"/>
        <s v="journalism"/>
        <m/>
      </sharedItems>
    </cacheField>
    <cacheField name="Sub-Category" numFmtId="0">
      <sharedItems containsBlank="1"/>
    </cacheField>
    <cacheField name="Date Created Conversation" numFmtId="0">
      <sharedItems containsNonDate="0" containsDate="1" containsString="0" containsBlank="1" minDate="2009-05-27T03:55:13" maxDate="2017-03-25T15:30:07" count="4115">
        <d v="2016-09-23T16:03:12"/>
        <d v="2017-03-16T18:01:30"/>
        <d v="2014-08-14T18:48:27"/>
        <d v="2016-12-20T10:34:12"/>
        <d v="2013-03-01T05:08:59"/>
        <d v="2016-03-13T16:50:29"/>
        <d v="2016-12-10T08:03:34"/>
        <d v="2016-09-01T17:32:01"/>
        <d v="2014-01-31T17:00:17"/>
        <d v="2016-12-08T19:18:56"/>
        <d v="2013-02-24T08:23:59"/>
        <d v="2017-02-20T16:54:23"/>
        <d v="2016-07-07T06:28:36"/>
        <d v="2013-07-05T16:21:28"/>
        <d v="2013-08-17T13:03:18"/>
        <d v="2015-07-24T15:37:54"/>
        <d v="2013-03-03T23:42:41"/>
        <d v="2012-09-02T10:07:02"/>
        <d v="2013-11-01T13:48:53"/>
        <d v="2015-11-17T16:47:16"/>
        <d v="2016-04-09T16:39:10"/>
        <d v="2013-06-08T21:51:41"/>
        <d v="2013-05-10T20:55:13"/>
        <d v="2015-07-27T06:40:36"/>
        <d v="2016-12-16T19:47:27"/>
        <d v="2013-03-01T04:38:21"/>
        <d v="2012-09-06T04:40:17"/>
        <d v="2016-11-27T20:25:44"/>
        <d v="2012-05-20T05:24:52"/>
        <d v="2015-03-15T05:01:06"/>
        <d v="2013-02-21T02:54:10"/>
        <d v="2016-11-13T00:07:53"/>
        <d v="2016-10-25T19:26:48"/>
        <d v="2015-02-08T14:00:59"/>
        <d v="2014-09-01T19:00:15"/>
        <d v="2013-02-17T21:08:19"/>
        <d v="2016-02-20T23:34:05"/>
        <d v="2014-09-30T20:59:11"/>
        <d v="2015-12-19T08:36:13"/>
        <d v="2012-06-19T02:07:27"/>
        <d v="2017-02-10T19:51:40"/>
        <d v="2016-04-23T14:30:09"/>
        <d v="2014-04-11T14:01:30"/>
        <d v="2014-05-10T22:09:16"/>
        <d v="2017-02-03T17:23:40"/>
        <d v="2016-12-31T20:51:53"/>
        <d v="2012-10-12T20:22:48"/>
        <d v="2016-02-04T13:56:16"/>
        <d v="2012-10-29T00:17:24"/>
        <d v="2011-08-21T01:00:22"/>
        <d v="2012-09-08T21:39:09"/>
        <d v="2015-11-06T19:54:21"/>
        <d v="2016-05-25T22:28:49"/>
        <d v="2012-07-19T23:12:24"/>
        <d v="2016-07-16T19:01:08"/>
        <d v="2017-01-16T16:25:39"/>
        <d v="2014-06-23T21:08:09"/>
        <d v="2015-06-18T15:01:08"/>
        <d v="2016-03-06T18:11:30"/>
        <d v="2016-01-12T14:48:43"/>
        <d v="2014-08-01T22:00:40"/>
        <d v="2014-09-07T21:37:05"/>
        <d v="2014-02-06T22:11:35"/>
        <d v="2015-10-22T22:58:20"/>
        <d v="2016-10-28T04:14:37"/>
        <d v="2016-04-17T18:55:00"/>
        <d v="2013-05-15T23:54:34"/>
        <d v="2014-06-26T19:03:28"/>
        <d v="2016-05-19T23:03:34"/>
        <d v="2015-07-23T16:14:23"/>
        <d v="2017-01-20T08:46:17"/>
        <d v="2016-09-02T17:00:21"/>
        <d v="2016-02-01T11:24:25"/>
        <d v="2015-05-01T01:42:58"/>
        <d v="2017-01-27T15:32:48"/>
        <d v="2014-09-13T11:29:32"/>
        <d v="2012-03-01T17:37:32"/>
        <d v="2016-10-31T09:44:32"/>
        <d v="2013-03-01T19:03:35"/>
        <d v="2016-10-21T11:16:33"/>
        <d v="2015-05-27T18:18:26"/>
        <d v="2013-06-09T06:30:21"/>
        <d v="2015-08-15T16:11:02"/>
        <d v="2016-09-30T14:04:01"/>
        <d v="2014-12-02T14:47:59"/>
        <d v="2015-07-09T20:59:32"/>
        <d v="2015-08-28T14:59:51"/>
        <d v="2015-11-13T05:12:20"/>
        <d v="2012-05-01T06:31:21"/>
        <d v="2012-04-08T03:28:37"/>
        <d v="2015-03-23T03:07:13"/>
        <d v="2013-02-09T19:59:48"/>
        <d v="2014-03-31T21:18:37"/>
        <d v="2013-01-12T20:19:25"/>
        <d v="2015-05-22T05:01:56"/>
        <d v="2014-12-05T19:54:57"/>
        <d v="2016-06-11T18:57:19"/>
        <d v="2016-10-14T19:39:06"/>
        <d v="2013-06-30T08:01:09"/>
        <d v="2014-04-11T15:55:29"/>
        <d v="2014-08-07T00:31:21"/>
        <d v="2016-03-04T13:01:02"/>
        <d v="2014-02-07T19:45:32"/>
        <d v="2016-01-16T02:00:53"/>
        <d v="2014-10-13T00:04:43"/>
        <d v="2015-10-04T06:02:51"/>
        <d v="2013-05-07T18:47:23"/>
        <d v="2011-02-01T00:46:49"/>
        <d v="2015-06-12T06:02:38"/>
        <d v="2013-06-23T21:35:25"/>
        <d v="2016-09-08T11:35:49"/>
        <d v="2016-04-12T03:22:51"/>
        <d v="2011-04-10T03:42:17"/>
        <d v="2015-12-03T09:05:39"/>
        <d v="2016-05-07T15:02:53"/>
        <d v="2014-03-07T00:24:10"/>
        <d v="2014-10-13T17:56:08"/>
        <d v="2015-03-19T11:42:59"/>
        <d v="2016-04-19T20:59:52"/>
        <d v="2016-07-29T23:54:51"/>
        <d v="2016-06-23T21:29:42"/>
        <d v="2016-06-08T15:45:23"/>
        <d v="2013-11-11T17:37:20"/>
        <d v="2016-04-29T10:22:30"/>
        <d v="2010-06-28T03:00:52"/>
        <d v="2014-06-22T18:58:06"/>
        <d v="2012-01-28T01:08:55"/>
        <d v="2010-11-08T08:43:25"/>
        <d v="2016-10-28T07:45:43"/>
        <d v="2016-11-25T13:34:34"/>
        <d v="2012-06-25T05:42:31"/>
        <d v="2016-04-23T19:04:23"/>
        <d v="2014-05-12T12:13:33"/>
        <d v="2013-11-10T05:02:33"/>
        <d v="2014-09-26T15:58:59"/>
        <d v="2014-06-30T03:24:46"/>
        <d v="2016-11-25T20:28:27"/>
        <d v="2015-07-24T07:50:59"/>
        <d v="2011-02-23T02:03:10"/>
        <d v="2016-11-28T19:11:49"/>
        <d v="2015-03-14T22:10:05"/>
        <d v="2013-03-10T20:05:33"/>
        <d v="2014-01-17T19:00:48"/>
        <d v="2017-01-22T12:09:38"/>
        <d v="2016-06-10T06:59:46"/>
        <d v="2015-06-05T17:03:13"/>
        <d v="2016-04-01T02:18:02"/>
        <d v="2016-04-17T22:50:51"/>
        <d v="2015-10-15T18:29:08"/>
        <d v="2016-11-12T14:05:15"/>
        <d v="2016-01-21T16:34:01"/>
        <d v="2013-03-07T00:55:51"/>
        <d v="2016-11-20T00:00:04"/>
        <d v="2017-01-11T17:35:22"/>
        <d v="2014-08-20T01:41:37"/>
        <d v="2016-08-28T06:41:24"/>
        <d v="2016-03-11T17:17:27"/>
        <d v="2016-07-23T00:37:54"/>
        <d v="2014-05-23T15:47:04"/>
        <d v="2016-08-01T07:52:18"/>
        <d v="2012-11-25T22:11:50"/>
        <d v="2015-12-10T17:01:07"/>
        <d v="2016-04-02T19:49:04"/>
        <d v="2015-11-28T19:38:59"/>
        <d v="2015-06-18T22:58:33"/>
        <d v="2016-12-01T06:11:20"/>
        <d v="2012-04-02T16:59:36"/>
        <d v="2012-02-10T20:06:15"/>
        <d v="2016-01-28T09:33:48"/>
        <d v="2013-10-24T12:01:01"/>
        <d v="2013-02-08T01:03:23"/>
        <d v="2011-12-31T02:08:30"/>
        <d v="2015-12-05T14:51:26"/>
        <d v="2016-09-24T06:04:42"/>
        <d v="2016-04-02T06:32:52"/>
        <d v="2016-07-08T17:21:04"/>
        <d v="2012-09-02T17:01:40"/>
        <d v="2015-05-25T18:45:37"/>
        <d v="2015-05-18T22:36:12"/>
        <d v="2014-11-18T18:55:53"/>
        <d v="2016-05-23T15:57:14"/>
        <d v="2016-12-10T20:34:13"/>
        <d v="2016-11-13T16:03:26"/>
        <d v="2016-08-24T15:28:22"/>
        <d v="2015-08-07T19:15:10"/>
        <d v="2016-07-24T00:13:06"/>
        <d v="2013-11-10T22:15:03"/>
        <d v="2014-11-08T12:00:45"/>
        <d v="2013-04-11T14:42:50"/>
        <d v="2012-09-16T23:51:15"/>
        <d v="2013-12-13T22:01:27"/>
        <d v="2016-10-11T16:01:15"/>
        <d v="2015-04-23T14:54:16"/>
        <d v="2016-07-18T18:38:29"/>
        <d v="2011-08-27T20:22:12"/>
        <d v="2011-01-22T05:57:08"/>
        <d v="2015-02-07T17:11:15"/>
        <d v="2012-12-02T01:18:34"/>
        <d v="2015-05-31T22:04:21"/>
        <d v="2015-01-16T19:44:01"/>
        <d v="2014-06-20T14:31:03"/>
        <d v="2012-04-07T15:31:34"/>
        <d v="2016-06-01T16:45:26"/>
        <d v="2012-08-03T02:16:37"/>
        <d v="2013-08-30T18:08:48"/>
        <d v="2015-02-20T20:13:02"/>
        <d v="2012-11-09T23:54:56"/>
        <d v="2012-02-12T04:47:45"/>
        <d v="2011-01-31T01:56:41"/>
        <d v="2016-05-23T17:46:51"/>
        <d v="2017-02-11T19:14:28"/>
        <d v="2014-07-20T13:05:48"/>
        <d v="2016-11-18T10:50:46"/>
        <d v="2015-04-23T01:37:17"/>
        <d v="2017-02-25T13:10:42"/>
        <d v="2011-02-06T00:37:10"/>
        <d v="2015-07-09T15:31:29"/>
        <d v="2014-08-03T18:31:23"/>
        <d v="2016-09-06T07:29:16"/>
        <d v="2015-03-03T02:11:57"/>
        <d v="2017-01-03T17:05:43"/>
        <d v="2010-03-27T10:48:29"/>
        <d v="2014-07-31T19:41:30"/>
        <d v="2015-07-25T16:14:18"/>
        <d v="2016-02-27T19:18:39"/>
        <d v="2010-07-29T21:26:13"/>
        <d v="2013-08-11T14:40:12"/>
        <d v="2016-10-18T10:05:37"/>
        <d v="2016-12-13T01:47:58"/>
        <d v="2014-05-18T15:36:30"/>
        <d v="2013-02-25T17:13:09"/>
        <d v="2015-11-13T15:00:07"/>
        <d v="2014-06-28T23:48:24"/>
        <d v="2015-04-21T06:25:11"/>
        <d v="2015-06-02T17:31:06"/>
        <d v="2013-02-18T18:07:31"/>
        <d v="2017-01-31T12:01:30"/>
        <d v="2014-07-25T12:58:18"/>
        <d v="2014-05-06T02:49:19"/>
        <d v="2015-05-13T01:40:09"/>
        <d v="2014-05-11T19:40:52"/>
        <d v="2016-09-11T17:19:42"/>
        <d v="2015-11-19T07:58:55"/>
        <d v="2012-06-09T00:09:48"/>
        <d v="2016-07-27T18:13:30"/>
        <d v="2012-11-23T15:33:57"/>
        <d v="2014-07-26T15:00:22"/>
        <d v="2013-11-11T20:17:32"/>
        <d v="2016-02-06T11:52:12"/>
        <d v="2015-07-04T21:33:48"/>
        <d v="2015-08-14T19:04:37"/>
        <d v="2015-12-05T14:23:54"/>
        <d v="2016-07-28T14:31:46"/>
        <d v="2016-04-04T20:05:04"/>
        <d v="2015-05-22T04:25:46"/>
        <d v="2011-04-01T04:21:13"/>
        <d v="2013-02-10T19:25:29"/>
        <d v="2014-08-02T15:25:31"/>
        <d v="2015-04-25T19:49:39"/>
        <d v="2015-06-07T06:55:54"/>
        <d v="2013-12-05T08:00:29"/>
        <d v="2010-11-15T14:54:46"/>
        <d v="2013-09-19T14:33:35"/>
        <d v="2012-07-20T03:48:47"/>
        <d v="2014-06-03T15:25:50"/>
        <d v="2014-03-28T18:50:25"/>
        <d v="2010-10-15T22:54:16"/>
        <d v="2015-02-02T03:18:58"/>
        <d v="2014-10-03T16:25:52"/>
        <d v="2014-04-23T18:43:56"/>
        <d v="2014-04-18T02:20:24"/>
        <d v="2014-07-11T04:56:07"/>
        <d v="2013-05-05T08:45:23"/>
        <d v="2011-05-29T01:14:26"/>
        <d v="2014-08-21T19:16:26"/>
        <d v="2014-08-11T12:39:12"/>
        <d v="2016-03-05T03:53:08"/>
        <d v="2014-11-27T17:21:03"/>
        <d v="2012-11-30T11:58:45"/>
        <d v="2015-10-06T21:13:24"/>
        <d v="2016-10-03T14:45:14"/>
        <d v="2012-06-09T02:51:21"/>
        <d v="2015-11-15T16:53:37"/>
        <d v="2016-07-11T01:09:38"/>
        <d v="2014-08-20T12:35:46"/>
        <d v="2015-11-25T04:11:26"/>
        <d v="2011-06-03T06:51:37"/>
        <d v="2016-02-27T15:00:04"/>
        <d v="2010-04-08T15:54:18"/>
        <d v="2015-05-26T17:05:44"/>
        <d v="2016-01-24T19:02:06"/>
        <d v="2015-02-07T16:37:59"/>
        <d v="2013-06-15T00:56:00"/>
        <d v="2016-04-02T18:45:50"/>
        <d v="2016-10-21T12:37:07"/>
        <d v="2014-02-14T01:30:50"/>
        <d v="2017-02-05T23:03:59"/>
        <d v="2015-07-23T18:00:22"/>
        <d v="2013-02-08T14:15:15"/>
        <d v="2014-10-21T08:30:16"/>
        <d v="2012-09-03T17:15:48"/>
        <d v="2016-05-16T13:58:34"/>
        <d v="2015-04-14T05:11:23"/>
        <d v="2016-04-27T17:30:53"/>
        <d v="2016-07-11T07:33:47"/>
        <d v="2015-03-02T23:20:52"/>
        <d v="2013-04-13T13:44:05"/>
        <d v="2010-10-28T05:24:20"/>
        <d v="2014-04-06T01:58:38"/>
        <d v="2010-03-08T21:36:31"/>
        <d v="2015-12-09T00:29:22"/>
        <d v="2012-10-12T06:40:18"/>
        <d v="2014-11-08T19:15:26"/>
        <d v="2012-04-13T23:00:26"/>
        <d v="2016-05-13T05:15:42"/>
        <d v="2011-07-09T01:39:05"/>
        <d v="2014-09-17T18:26:15"/>
        <d v="2015-01-09T22:45:44"/>
        <d v="2015-12-13T19:38:28"/>
        <d v="2016-03-21T09:59:46"/>
        <d v="2011-04-03T20:01:36"/>
        <d v="2016-07-29T16:52:18"/>
        <d v="2015-03-25T05:19:57"/>
        <d v="2013-06-18T00:26:21"/>
        <d v="2012-07-15T21:37:00"/>
        <d v="2012-03-29T23:26:58"/>
        <d v="2015-09-06T04:33:41"/>
        <d v="2015-02-18T03:39:49"/>
        <d v="2014-09-07T03:08:27"/>
        <d v="2015-10-11T15:53:20"/>
        <d v="2015-04-06T21:54:00"/>
        <d v="2014-12-19T03:26:10"/>
        <d v="2014-06-26T14:31:15"/>
        <d v="2016-03-06T17:32:10"/>
        <d v="2016-04-02T21:59:44"/>
        <d v="2012-07-08T16:35:45"/>
        <d v="2016-12-26T01:35:19"/>
        <d v="2013-08-08T15:56:31"/>
        <d v="2011-05-17T12:10:33"/>
        <d v="2015-10-08T14:07:45"/>
        <d v="2015-10-16T20:44:40"/>
        <d v="2013-12-07T20:50:34"/>
        <d v="2016-06-21T01:15:38"/>
        <d v="2017-02-12T10:12:32"/>
        <d v="2013-03-28T12:59:35"/>
        <d v="2015-09-24T12:00:21"/>
        <d v="2015-01-25T23:02:10"/>
        <d v="2010-07-30T05:32:35"/>
        <d v="2016-04-03T11:56:04"/>
        <d v="2014-09-09T08:40:20"/>
        <d v="2013-03-13T16:52:45"/>
        <d v="2015-02-01T08:53:50"/>
        <d v="2016-07-26T06:20:25"/>
        <d v="2016-11-06T14:27:51"/>
        <d v="2012-10-07T02:21:53"/>
        <d v="2016-05-18T08:11:13"/>
        <d v="2014-11-13T16:10:43"/>
        <d v="2010-12-14T02:06:11"/>
        <d v="2015-04-14T07:00:14"/>
        <d v="2013-10-10T15:54:43"/>
        <d v="2014-12-12T21:37:42"/>
        <d v="2015-06-18T14:00:23"/>
        <d v="2016-10-06T13:11:15"/>
        <d v="2010-05-11T05:45:32"/>
        <d v="2016-02-15T16:08:33"/>
        <d v="2014-06-11T17:07:05"/>
        <d v="2015-01-30T20:45:48"/>
        <d v="2015-11-13T17:05:15"/>
        <d v="2013-01-27T15:52:38"/>
        <d v="2011-04-21T03:49:20"/>
        <d v="2012-01-08T18:54:07"/>
        <d v="2015-04-13T18:52:33"/>
        <d v="2015-07-28T10:22:16"/>
        <d v="2013-07-13T20:49:47"/>
        <d v="2014-11-15T13:35:53"/>
        <d v="2015-05-22T10:05:53"/>
        <d v="2015-03-22T04:06:32"/>
        <d v="2016-03-27T22:39:07"/>
        <d v="2013-03-08T06:04:33"/>
        <d v="2016-12-17T16:49:00"/>
        <d v="2014-11-07T16:35:53"/>
        <d v="2013-08-10T10:11:01"/>
        <d v="2016-04-10T22:36:48"/>
        <d v="2012-06-30T23:02:45"/>
        <d v="2016-05-28T16:15:09"/>
        <d v="2014-06-13T16:03:01"/>
        <d v="2016-09-25T15:36:18"/>
        <d v="2015-08-29T18:20:39"/>
        <d v="2016-09-30T11:05:13"/>
        <d v="2014-07-19T12:03:49"/>
        <d v="2015-05-07T05:59:44"/>
        <d v="2015-01-02T19:58:39"/>
        <d v="2016-06-13T02:31:52"/>
        <d v="2013-10-24T19:22:35"/>
        <d v="2017-02-03T05:51:36"/>
        <d v="2016-02-25T06:04:57"/>
        <d v="2012-05-18T13:14:17"/>
        <d v="2015-06-01T20:04:09"/>
        <d v="2014-08-30T20:17:40"/>
        <d v="2014-10-28T23:24:52"/>
        <d v="2010-12-12T02:34:58"/>
        <d v="2012-02-29T17:12:52"/>
        <d v="2015-09-06T15:00:23"/>
        <d v="2014-04-25T14:10:35"/>
        <d v="2012-03-11T21:53:49"/>
        <d v="2012-09-22T20:37:41"/>
        <d v="2016-01-01T21:18:29"/>
        <d v="2012-08-09T21:11:21"/>
        <d v="2012-08-02T04:46:47"/>
        <d v="2012-12-14T00:29:09"/>
        <d v="2012-08-24T16:47:33"/>
        <d v="2016-03-04T17:01:04"/>
        <d v="2014-07-18T12:22:24"/>
        <d v="2015-05-12T21:00:01"/>
        <d v="2016-04-02T19:51:57"/>
        <d v="2015-08-03T13:37:40"/>
        <d v="2014-12-25T14:48:36"/>
        <d v="2012-08-05T16:33:45"/>
        <d v="2014-06-06T13:19:26"/>
        <d v="2013-02-16T19:11:18"/>
        <d v="2017-01-13T16:36:49"/>
        <d v="2015-05-11T07:59:47"/>
        <d v="2015-10-17T12:00:09"/>
        <d v="2014-10-24T14:02:38"/>
        <d v="2013-12-02T12:55:40"/>
        <d v="2014-07-18T05:30:28"/>
        <d v="2015-01-26T19:21:39"/>
        <d v="2015-05-20T04:07:47"/>
        <d v="2013-03-28T18:15:42"/>
        <d v="2016-06-02T02:39:32"/>
        <d v="2011-11-07T16:35:58"/>
        <d v="2015-11-30T17:27:05"/>
        <d v="2016-03-10T23:48:05"/>
        <d v="2015-03-09T00:31:51"/>
        <d v="2014-07-10T15:20:26"/>
        <d v="2017-02-17T00:07:33"/>
        <d v="2015-02-09T22:16:41"/>
        <d v="2011-04-14T20:47:50"/>
        <d v="2015-04-03T16:01:58"/>
        <d v="2014-08-22T10:24:14"/>
        <d v="2012-05-12T19:43:09"/>
        <d v="2015-02-11T16:54:31"/>
        <d v="2013-01-18T00:25:52"/>
        <d v="2014-05-18T15:45:53"/>
        <d v="2014-04-13T11:30:44"/>
        <d v="2016-07-07T15:19:29"/>
        <d v="2012-09-22T00:58:59"/>
        <d v="2014-06-26T15:17:46"/>
        <d v="2016-02-26T16:35:59"/>
        <d v="2016-06-18T00:31:42"/>
        <d v="2014-03-01T03:36:01"/>
        <d v="2012-01-29T17:33:46"/>
        <d v="2016-03-24T23:44:14"/>
        <d v="2016-03-14T18:17:07"/>
        <d v="2013-05-03T15:38:11"/>
        <d v="2013-05-25T19:32:37"/>
        <d v="2012-03-29T18:34:09"/>
        <d v="2016-11-04T04:14:27"/>
        <d v="2016-04-22T17:35:01"/>
        <d v="2012-04-01T17:01:25"/>
        <d v="2016-09-17T03:26:44"/>
        <d v="2015-10-23T01:25:49"/>
        <d v="2013-03-03T21:52:18"/>
        <d v="2012-03-09T01:57:54"/>
        <d v="2013-06-07T01:49:11"/>
        <d v="2017-02-02T04:43:42"/>
        <d v="2015-09-25T09:59:58"/>
        <d v="2015-02-20T22:58:32"/>
        <d v="2014-10-31T20:06:58"/>
        <d v="2014-09-22T15:10:36"/>
        <d v="2016-07-29T02:38:45"/>
        <d v="2015-05-22T18:01:27"/>
        <d v="2014-07-12T13:48:03"/>
        <d v="2012-10-20T18:07:07"/>
        <d v="2012-12-31T17:21:20"/>
        <d v="2016-05-13T20:34:12"/>
        <d v="2015-05-01T17:56:28"/>
        <d v="2013-10-09T15:56:28"/>
        <d v="2015-09-10T14:47:37"/>
        <d v="2015-03-11T15:39:51"/>
        <d v="2010-02-06T04:11:47"/>
        <d v="2011-12-28T21:33:05"/>
        <d v="2016-07-24T11:32:37"/>
        <d v="2016-02-28T05:33:43"/>
        <d v="2015-06-30T19:35:34"/>
        <d v="2016-03-24T00:02:57"/>
        <d v="2012-06-03T19:24:11"/>
        <d v="2012-11-25T18:52:08"/>
        <d v="2017-01-20T17:52:15"/>
        <d v="2016-01-07T04:37:53"/>
        <d v="2014-06-09T17:26:51"/>
        <d v="2013-01-12T01:08:59"/>
        <d v="2014-07-29T00:08:10"/>
        <d v="2016-11-19T10:05:15"/>
        <d v="2015-11-11T18:09:32"/>
        <d v="2015-03-26T17:53:38"/>
        <d v="2015-05-25T19:36:15"/>
        <d v="2012-01-11T15:34:51"/>
        <d v="2015-09-14T04:00:42"/>
        <d v="2016-01-02T14:27:34"/>
        <d v="2017-02-27T11:01:32"/>
        <d v="2015-06-15T15:38:37"/>
        <d v="2014-09-15T02:40:21"/>
        <d v="2012-03-16T19:00:20"/>
        <d v="2011-02-12T12:57:07"/>
        <d v="2012-03-25T01:20:34"/>
        <d v="2015-06-26T07:37:07"/>
        <d v="2017-02-10T14:24:43"/>
        <d v="2014-07-07T14:17:25"/>
        <d v="2015-03-15T07:22:05"/>
        <d v="2014-12-08T15:20:26"/>
        <d v="2015-10-25T12:56:57"/>
        <d v="2015-07-13T11:13:12"/>
        <d v="2013-09-19T10:27:17"/>
        <d v="2016-01-08T17:16:32"/>
        <d v="2015-07-24T14:50:40"/>
        <d v="2016-07-23T21:08:45"/>
        <d v="2016-03-04T01:12:53"/>
        <d v="2015-03-19T13:49:48"/>
        <d v="2012-02-07T16:17:03"/>
        <d v="2011-08-08T18:12:08"/>
        <d v="2012-01-20T17:44:04"/>
        <d v="2015-01-22T16:57:37"/>
        <d v="2015-03-05T21:41:52"/>
        <d v="2014-11-11T20:08:08"/>
        <d v="2015-04-04T21:52:21"/>
        <d v="2016-05-13T14:19:42"/>
        <d v="2014-09-05T21:53:33"/>
        <d v="2016-04-11T21:14:36"/>
        <d v="2014-05-23T16:26:58"/>
        <d v="2013-02-24T18:27:47"/>
        <d v="2015-08-13T04:19:46"/>
        <d v="2016-10-10T15:11:19"/>
        <d v="2014-09-27T19:55:39"/>
        <d v="2013-09-26T13:01:43"/>
        <d v="2016-03-19T16:00:35"/>
        <d v="2016-12-29T15:16:37"/>
        <d v="2015-07-10T12:30:22"/>
        <d v="2015-11-14T20:59:25"/>
        <d v="2011-04-15T19:52:20"/>
        <d v="2014-06-16T18:31:06"/>
        <d v="2015-05-22T16:12:17"/>
        <d v="2016-11-21T23:22:34"/>
        <d v="2016-02-15T02:10:02"/>
        <d v="2012-11-25T15:36:17"/>
        <d v="2013-10-06T23:42:49"/>
        <d v="2016-02-20T00:24:46"/>
        <d v="2012-05-13T01:42:26"/>
        <d v="2011-09-26T17:35:40"/>
        <d v="2017-02-18T14:55:16"/>
        <d v="2014-05-05T17:53:09"/>
        <d v="2012-01-27T14:23:31"/>
        <d v="2016-05-14T01:28:59"/>
        <d v="2015-07-02T00:10:11"/>
        <d v="2016-07-02T20:42:24"/>
        <d v="2012-06-24T05:19:03"/>
        <d v="2012-06-24T20:02:21"/>
        <d v="2015-05-12T22:06:35"/>
        <d v="2011-05-18T15:18:01"/>
        <d v="2015-03-05T05:38:49"/>
        <d v="2016-04-11T16:33:14"/>
        <d v="2016-11-11T10:32:05"/>
        <d v="2015-04-18T17:51:02"/>
        <d v="2015-07-25T13:52:46"/>
        <d v="2011-04-15T20:50:48"/>
        <d v="2016-02-11T14:39:49"/>
        <d v="2015-03-19T08:53:21"/>
        <d v="2016-12-11T22:03:39"/>
        <d v="2010-07-05T02:46:20"/>
        <d v="2012-11-02T04:45:35"/>
        <d v="2014-08-11T15:58:45"/>
        <d v="2015-10-31T08:20:53"/>
        <d v="2016-05-03T16:12:18"/>
        <d v="2012-01-28T07:39:27"/>
        <d v="2015-10-08T18:24:55"/>
        <d v="2016-10-01T14:45:17"/>
        <d v="2016-01-15T21:52:10"/>
        <d v="2011-07-04T20:08:56"/>
        <d v="2014-08-05T08:17:57"/>
        <d v="2010-03-23T05:48:38"/>
        <d v="2010-09-19T14:30:14"/>
        <d v="2014-05-19T20:12:22"/>
        <d v="2013-04-19T16:33:59"/>
        <d v="2013-06-01T03:31:36"/>
        <d v="2013-02-14T02:49:48"/>
        <d v="2015-12-10T20:15:00"/>
        <d v="2014-03-16T17:39:45"/>
        <d v="2011-12-17T01:36:01"/>
        <d v="2014-01-26T17:01:24"/>
        <d v="2016-06-27T17:39:36"/>
        <d v="2012-07-27T17:26:34"/>
        <d v="2015-11-20T00:36:01"/>
        <d v="2014-09-04T04:28:06"/>
        <d v="2015-03-05T22:36:06"/>
        <d v="2014-06-23T10:58:33"/>
        <d v="2014-09-28T05:50:09"/>
        <d v="2013-05-19T00:01:14"/>
        <d v="2013-09-12T00:06:49"/>
        <d v="2017-02-02T08:50:02"/>
        <d v="2014-11-15T13:16:06"/>
        <d v="2015-10-25T12:20:00"/>
        <d v="2013-02-17T07:28:39"/>
        <d v="2014-08-02T03:44:15"/>
        <d v="2016-02-13T00:51:13"/>
        <d v="2016-05-04T19:53:51"/>
        <d v="2015-06-28T17:54:44"/>
        <d v="2012-11-20T05:19:27"/>
        <d v="2015-04-27T21:35:20"/>
        <d v="2011-11-17T17:53:11"/>
        <d v="2012-03-19T19:19:38"/>
        <d v="2015-07-02T18:16:58"/>
        <d v="2015-03-19T17:42:49"/>
        <d v="2014-07-22T20:27:47"/>
        <d v="2011-09-02T18:28:49"/>
        <d v="2015-04-20T20:10:05"/>
        <d v="2014-04-19T20:45:19"/>
        <d v="2014-06-05T10:51:39"/>
        <d v="2015-02-28T16:54:11"/>
        <d v="2012-02-06T00:07:21"/>
        <d v="2013-06-17T01:29:20"/>
        <d v="2015-05-22T12:52:02"/>
        <d v="2016-11-28T18:30:57"/>
        <d v="2016-04-13T19:31:57"/>
        <d v="2016-11-25T17:50:16"/>
        <d v="2014-09-19T15:58:04"/>
        <d v="2013-06-07T19:44:52"/>
        <d v="2014-05-05T01:07:48"/>
        <d v="2014-06-26T16:03:49"/>
        <d v="2013-10-20T22:47:33"/>
        <d v="2011-08-12T21:20:31"/>
        <d v="2012-07-31T04:27:41"/>
        <d v="2014-12-11T17:50:08"/>
        <d v="2014-07-31T07:43:21"/>
        <d v="2016-06-11T21:07:33"/>
        <d v="2016-12-31T00:44:54"/>
        <d v="2013-12-06T00:32:17"/>
        <d v="2012-02-19T15:07:29"/>
        <d v="2016-07-25T14:30:57"/>
        <d v="2016-07-25T10:35:20"/>
        <d v="2016-05-22T19:22:59"/>
        <d v="2016-07-14T04:00:04"/>
        <d v="2015-01-29T15:14:22"/>
        <d v="2014-10-13T10:29:35"/>
        <d v="2015-02-28T02:32:48"/>
        <d v="2015-02-28T17:35:38"/>
        <d v="2016-10-29T00:31:01"/>
        <d v="2015-04-09T18:53:03"/>
        <d v="2016-09-25T20:22:44"/>
        <d v="2015-08-13T22:49:03"/>
        <d v="2016-03-26T20:48:27"/>
        <d v="2013-05-10T01:47:14"/>
        <d v="2014-10-20T15:22:27"/>
        <d v="2015-11-11T04:35:29"/>
        <d v="2015-11-20T22:48:15"/>
        <d v="2014-09-05T21:16:44"/>
        <d v="2016-05-16T23:15:16"/>
        <d v="2015-08-19T13:25:56"/>
        <d v="2016-03-01T03:22:00"/>
        <d v="2014-09-04T19:34:44"/>
        <d v="2013-03-25T04:02:20"/>
        <d v="2016-07-30T10:05:40"/>
        <d v="2015-12-12T23:19:51"/>
        <d v="2016-06-24T23:29:16"/>
        <d v="2015-04-29T23:33:17"/>
        <d v="2016-11-28T02:37:26"/>
        <d v="2015-02-14T21:04:52"/>
        <d v="2015-05-30T13:46:17"/>
        <d v="2013-11-04T23:00:14"/>
        <d v="2015-07-21T22:17:17"/>
        <d v="2015-01-25T14:09:51"/>
        <d v="2011-12-26T23:49:52"/>
        <d v="2014-10-10T15:37:03"/>
        <d v="2015-09-16T16:30:47"/>
        <d v="2016-08-18T21:42:08"/>
        <d v="2016-06-10T15:42:14"/>
        <d v="2015-01-26T16:48:49"/>
        <d v="2015-06-13T01:34:36"/>
        <d v="2014-06-01T20:31:20"/>
        <d v="2016-08-18T11:20:40"/>
        <d v="2017-03-05T11:05:54"/>
        <d v="2010-12-03T03:08:53"/>
        <d v="2015-06-04T22:34:12"/>
        <d v="2015-04-24T12:55:22"/>
        <d v="2016-11-29T17:49:21"/>
        <d v="2012-05-17T22:42:55"/>
        <d v="2012-12-24T22:48:33"/>
        <d v="2016-03-24T19:15:24"/>
        <d v="2015-05-11T15:32:27"/>
        <d v="2016-03-08T23:09:14"/>
        <d v="2014-08-30T18:08:12"/>
        <d v="2011-05-26T17:50:01"/>
        <d v="2014-12-25T19:55:07"/>
        <d v="2011-07-16T21:30:45"/>
        <d v="2015-08-22T01:04:19"/>
        <d v="2014-02-03T13:39:51"/>
        <d v="2014-06-19T16:27:42"/>
        <d v="2016-03-01T00:27:30"/>
        <d v="2014-04-05T18:38:13"/>
        <d v="2013-05-18T13:24:42"/>
        <d v="2016-02-11T22:41:07"/>
        <d v="2013-08-19T16:37:23"/>
        <d v="2014-08-22T10:18:54"/>
        <d v="2015-05-01T20:29:36"/>
        <d v="2014-02-22T01:41:38"/>
        <d v="2012-07-19T17:49:38"/>
        <d v="2014-09-19T16:38:28"/>
        <d v="2013-07-21T18:50:44"/>
        <d v="2016-05-23T12:57:34"/>
        <d v="2014-10-22T23:54:23"/>
        <d v="2016-05-09T14:52:07"/>
        <d v="2014-07-19T19:05:51"/>
        <d v="2016-04-30T11:31:00"/>
        <d v="2015-10-22T18:16:07"/>
        <d v="2010-02-16T22:03:26"/>
        <d v="2016-07-08T01:49:40"/>
        <d v="2014-09-17T00:06:13"/>
        <d v="2012-07-27T20:22:46"/>
        <d v="2014-04-25T06:58:51"/>
        <d v="2015-04-12T15:11:49"/>
        <d v="2011-12-12T19:05:47"/>
        <d v="2015-06-09T20:57:18"/>
        <d v="2014-09-19T23:09:39"/>
        <d v="2016-03-28T02:29:04"/>
        <d v="2014-06-01T17:12:52"/>
        <d v="2014-04-05T21:08:47"/>
        <d v="2015-02-27T16:00:28"/>
        <d v="2016-08-20T01:36:22"/>
        <d v="2016-09-05T08:46:48"/>
        <d v="2012-04-24T22:28:39"/>
        <d v="2015-12-03T20:17:52"/>
        <d v="2015-04-05T11:27:36"/>
        <d v="2016-03-12T07:14:53"/>
        <d v="2012-04-24T18:54:06"/>
        <d v="2015-04-18T03:57:00"/>
        <d v="2011-09-03T03:00:37"/>
        <d v="2014-01-27T18:18:12"/>
        <d v="2016-03-06T13:50:44"/>
        <d v="2013-02-09T23:05:37"/>
        <d v="2016-05-22T20:51:01"/>
        <d v="2011-02-28T16:54:42"/>
        <d v="2015-02-06T15:09:41"/>
        <d v="2013-01-06T22:54:16"/>
        <d v="2016-03-18T15:16:31"/>
        <d v="2015-03-25T19:02:06"/>
        <d v="2016-05-22T13:39:32"/>
        <d v="2012-12-17T19:51:03"/>
        <d v="2013-05-25T00:00:32"/>
        <d v="2015-11-21T00:51:36"/>
        <d v="2012-03-03T01:22:35"/>
        <d v="2016-12-15T03:14:05"/>
        <d v="2017-02-16T16:03:27"/>
        <d v="2014-06-19T19:32:39"/>
        <d v="2012-05-05T23:39:48"/>
        <d v="2015-02-19T18:22:59"/>
        <d v="2016-12-28T21:10:36"/>
        <d v="2014-12-01T18:01:56"/>
        <d v="2015-10-03T13:58:17"/>
        <d v="2015-02-27T22:47:44"/>
        <d v="2012-09-04T19:46:52"/>
        <d v="2016-08-12T20:19:26"/>
        <d v="2015-01-17T04:51:43"/>
        <d v="2014-05-23T02:32:33"/>
        <d v="2014-07-27T05:03:11"/>
        <d v="2015-06-15T17:38:42"/>
        <d v="2011-01-31T23:52:34"/>
        <d v="2015-06-24T19:32:39"/>
        <d v="2012-06-22T17:45:32"/>
        <d v="2015-03-14T00:16:46"/>
        <d v="2012-03-23T17:02:45"/>
        <d v="2012-04-08T06:30:57"/>
        <d v="2013-09-28T19:30:18"/>
        <d v="2015-12-06T11:15:16"/>
        <d v="2017-01-26T12:48:05"/>
        <d v="2011-11-28T20:48:41"/>
        <d v="2013-11-18T11:24:15"/>
        <d v="2016-07-03T19:32:38"/>
        <d v="2012-06-25T20:03:07"/>
        <d v="2015-12-03T16:59:34"/>
        <d v="2017-02-02T23:25:21"/>
        <d v="2016-07-15T12:06:28"/>
        <d v="2014-07-02T16:09:28"/>
        <d v="2015-04-30T22:39:50"/>
        <d v="2011-05-12T22:47:58"/>
        <d v="2016-04-23T00:10:08"/>
        <d v="2015-03-30T21:29:34"/>
        <d v="2016-12-03T07:42:46"/>
        <d v="2016-06-06T00:04:51"/>
        <d v="2015-11-29T20:01:19"/>
        <d v="2014-04-03T15:59:33"/>
        <d v="2012-08-16T19:29:43"/>
        <d v="2015-05-11T01:52:43"/>
        <d v="2012-11-10T06:06:45"/>
        <d v="2012-02-10T18:16:58"/>
        <d v="2014-02-07T06:36:27"/>
        <d v="2016-04-02T21:02:45"/>
        <d v="2013-04-16T07:00:55"/>
        <d v="2017-01-27T03:28:46"/>
        <d v="2014-06-27T13:43:27"/>
        <d v="2012-02-16T20:17:15"/>
        <d v="2014-10-10T20:36:53"/>
        <d v="2016-12-17T19:05:00"/>
        <d v="2014-03-06T09:24:15"/>
        <d v="2015-10-11T10:53:17"/>
        <d v="2015-06-07T12:05:02"/>
        <d v="2014-04-11T23:57:42"/>
        <d v="2015-02-11T05:51:46"/>
        <d v="2016-09-02T18:22:09"/>
        <d v="2015-03-01T20:22:38"/>
        <d v="2016-10-21T23:22:08"/>
        <d v="2015-08-13T00:28:25"/>
        <d v="2017-01-20T14:24:21"/>
        <d v="2012-05-04T05:27:56"/>
        <d v="2012-06-09T04:27:23"/>
        <d v="2014-09-07T21:55:49"/>
        <d v="2014-05-09T20:00:20"/>
        <d v="2012-04-14T14:33:35"/>
        <d v="2017-02-19T12:21:31"/>
        <d v="2015-04-03T18:26:00"/>
        <d v="2014-09-10T14:03:20"/>
        <d v="2013-05-03T04:07:24"/>
        <d v="2009-09-04T15:26:54"/>
        <d v="2015-04-10T05:40:32"/>
        <d v="2012-05-18T21:25:09"/>
        <d v="2015-09-01T03:11:16"/>
        <d v="2009-05-27T03:55:13"/>
        <d v="2012-02-10T00:28:50"/>
        <d v="2012-02-10T23:30:39"/>
        <d v="2016-07-31T18:41:02"/>
        <d v="2015-10-15T18:26:31"/>
        <d v="2014-09-16T16:11:45"/>
        <d v="2013-11-30T10:04:52"/>
        <d v="2011-01-22T07:44:38"/>
        <d v="2016-09-04T05:26:27"/>
        <d v="2013-07-08T01:49:54"/>
        <d v="2016-08-06T04:56:36"/>
        <d v="2014-12-12T07:54:13"/>
        <d v="2015-12-11T06:37:27"/>
        <d v="2015-07-22T18:31:40"/>
        <d v="2014-05-25T14:23:54"/>
        <d v="2016-05-14T16:24:26"/>
        <d v="2014-08-01T14:34:56"/>
        <d v="2015-02-23T19:31:59"/>
        <d v="2014-01-19T09:30:31"/>
        <d v="2013-11-07T12:39:23"/>
        <d v="2014-11-01T21:57:29"/>
        <d v="2013-04-22T18:27:26"/>
        <d v="2016-04-07T14:58:27"/>
        <d v="2011-03-27T09:39:24"/>
        <d v="2011-03-20T16:41:06"/>
        <d v="2014-01-28T23:38:31"/>
        <d v="2015-09-15T18:56:01"/>
        <d v="2012-09-11T01:35:37"/>
        <d v="2015-02-01T22:11:58"/>
        <d v="2014-07-18T17:41:10"/>
        <d v="2014-11-07T14:21:23"/>
        <d v="2014-06-28T21:08:57"/>
        <d v="2015-06-21T05:16:25"/>
        <d v="2015-09-18T07:59:53"/>
        <d v="2014-06-12T16:01:00"/>
        <d v="2012-03-29T21:22:40"/>
        <d v="2015-02-26T03:34:24"/>
        <d v="2012-03-15T18:33:23"/>
        <d v="2014-11-06T13:40:40"/>
        <d v="2014-05-31T09:54:09"/>
        <d v="2014-07-24T14:04:40"/>
        <d v="2017-02-12T20:00:27"/>
        <d v="2014-06-28T04:45:52"/>
        <d v="2016-08-28T18:08:42"/>
        <d v="2014-02-03T12:00:57"/>
        <d v="2015-04-05T09:54:05"/>
        <d v="2011-01-31T15:35:13"/>
        <d v="2016-05-04T13:14:14"/>
        <d v="2014-05-29T15:17:38"/>
        <d v="2011-08-26T22:00:03"/>
        <d v="2014-06-27T16:33:43"/>
        <d v="2012-09-15T22:44:10"/>
        <d v="2015-04-17T10:09:54"/>
        <d v="2015-07-24T13:40:48"/>
        <d v="2010-10-24T15:43:35"/>
        <d v="2014-12-01T17:11:30"/>
        <d v="2014-03-04T02:01:10"/>
        <d v="2014-10-18T18:54:03"/>
        <d v="2014-09-12T14:23:47"/>
        <d v="2012-08-23T18:02:14"/>
        <d v="2017-02-23T14:38:49"/>
        <d v="2017-02-24T17:46:00"/>
        <d v="2017-02-10T19:19:15"/>
        <d v="2014-12-26T05:56:28"/>
        <d v="2013-02-17T17:42:15"/>
        <d v="2012-08-23T11:24:43"/>
        <d v="2015-07-17T22:24:54"/>
        <d v="2014-11-18T16:41:46"/>
        <d v="2016-01-11T13:56:03"/>
        <d v="2016-06-28T20:23:40"/>
        <d v="2015-04-13T18:41:41"/>
        <d v="2011-06-29T15:07:55"/>
        <d v="2012-05-06T20:58:51"/>
        <d v="2015-02-25T00:12:03"/>
        <d v="2015-02-01T14:31:17"/>
        <d v="2014-04-25T17:53:06"/>
        <d v="2014-02-02T20:31:11"/>
        <d v="2014-06-01T02:18:32"/>
        <d v="2011-09-20T00:01:49"/>
        <d v="2015-05-27T12:59:14"/>
        <d v="2015-06-02T19:50:39"/>
        <d v="2015-07-04T08:16:47"/>
        <d v="2013-05-05T19:23:48"/>
        <d v="2016-12-08T05:05:46"/>
        <d v="2012-04-21T14:53:15"/>
        <d v="2016-10-22T11:10:53"/>
        <d v="2012-09-07T22:54:54"/>
        <d v="2014-12-25T23:08:15"/>
        <d v="2012-12-10T08:48:55"/>
        <d v="2012-01-23T22:03:51"/>
        <d v="2014-12-01T08:42:21"/>
        <d v="2014-11-06T00:10:16"/>
        <d v="2014-07-05T13:39:40"/>
        <d v="2016-11-26T08:01:25"/>
        <d v="2011-02-26T18:24:19"/>
        <d v="2014-10-07T23:15:55"/>
        <d v="2014-06-22T18:11:07"/>
        <d v="2014-06-01T16:00:09"/>
        <d v="2017-01-30T15:03:25"/>
        <d v="2012-04-16T10:59:18"/>
        <d v="2014-12-26T21:52:20"/>
        <d v="2015-01-30T16:52:10"/>
        <d v="2011-08-16T14:30:22"/>
        <d v="2013-07-19T22:24:59"/>
        <d v="2011-11-01T01:02:29"/>
        <d v="2012-11-02T16:58:09"/>
        <d v="2015-03-28T18:30:52"/>
        <d v="2015-09-26T22:51:50"/>
        <d v="2015-05-22T06:29:56"/>
        <d v="2015-06-22T00:33:25"/>
        <d v="2014-11-14T18:18:08"/>
        <d v="2016-03-07T22:47:59"/>
        <d v="2015-10-24T14:18:38"/>
        <d v="2014-07-27T07:45:08"/>
        <d v="2015-02-25T00:28:17"/>
        <d v="2013-08-31T20:17:27"/>
        <d v="2014-11-30T20:56:12"/>
        <d v="2016-05-27T06:21:10"/>
        <d v="2012-09-02T18:19:16"/>
        <d v="2014-09-18T04:01:08"/>
        <d v="2011-11-15T21:21:10"/>
        <d v="2016-09-26T15:43:16"/>
        <d v="2012-07-19T02:15:10"/>
        <d v="2014-07-25T15:59:33"/>
        <d v="2015-06-28T19:16:38"/>
        <d v="2014-11-10T07:03:14"/>
        <d v="2012-06-25T14:00:04"/>
        <d v="2013-03-18T02:40:25"/>
        <d v="2014-06-27T16:50:46"/>
        <d v="2015-09-24T22:01:03"/>
        <d v="2014-07-29T04:13:01"/>
        <d v="2017-01-22T05:16:10"/>
        <d v="2012-03-29T16:31:12"/>
        <d v="2016-01-23T05:51:57"/>
        <d v="2016-10-27T14:51:09"/>
        <d v="2016-10-15T13:06:24"/>
        <d v="2017-01-08T19:51:23"/>
        <d v="2013-07-19T02:32:46"/>
        <d v="2013-06-11T06:13:51"/>
        <d v="2015-03-03T15:38:04"/>
        <d v="2012-10-04T16:26:16"/>
        <d v="2011-05-15T19:33:10"/>
        <d v="2015-09-03T20:27:39"/>
        <d v="2010-06-28T20:06:26"/>
        <d v="2015-06-10T22:05:07"/>
        <d v="2013-11-22T06:08:27"/>
        <d v="2015-01-20T19:58:33"/>
        <d v="2010-08-15T17:09:12"/>
        <d v="2015-04-19T01:01:16"/>
        <d v="2014-06-15T12:40:28"/>
        <d v="2015-06-23T07:35:44"/>
        <d v="2017-02-23T21:48:10"/>
        <d v="2013-04-03T05:01:12"/>
        <d v="2012-03-15T17:25:47"/>
        <d v="2015-05-14T17:40:43"/>
        <d v="2014-09-21T07:47:50"/>
        <d v="2015-10-27T19:23:42"/>
        <d v="2013-03-18T20:54:03"/>
        <d v="2012-02-04T19:14:45"/>
        <d v="2013-05-18T18:03:12"/>
        <d v="2013-02-04T09:09:15"/>
        <d v="2017-02-16T18:37:33"/>
        <d v="2014-09-09T10:53:10"/>
        <d v="2012-01-25T17:31:08"/>
        <d v="2016-06-20T23:32:12"/>
        <d v="2016-03-04T09:11:38"/>
        <d v="2015-10-23T11:02:26"/>
        <d v="2015-04-27T15:31:17"/>
        <d v="2014-09-10T14:09:47"/>
        <d v="2013-08-01T22:20:31"/>
        <d v="2016-08-14T01:35:09"/>
        <d v="2012-02-04T20:34:02"/>
        <d v="2014-11-05T17:01:34"/>
        <d v="2016-05-25T22:56:32"/>
        <d v="2010-06-05T15:54:01"/>
        <d v="2016-03-11T00:58:45"/>
        <d v="2015-08-12T04:03:47"/>
        <d v="2012-04-15T03:45:55"/>
        <d v="2015-08-05T23:52:09"/>
        <d v="2012-01-22T21:43:03"/>
        <d v="2015-04-19T12:50:46"/>
        <d v="2016-05-14T13:31:22"/>
        <d v="2016-04-30T01:53:21"/>
        <d v="2014-11-13T00:42:26"/>
        <d v="2015-10-25T06:01:08"/>
        <d v="2013-12-28T18:15:55"/>
        <d v="2013-10-11T17:56:17"/>
        <d v="2014-12-13T07:58:03"/>
        <d v="2016-03-12T02:27:39"/>
        <d v="2011-05-22T17:02:24"/>
        <d v="2015-10-25T00:04:10"/>
        <d v="2016-05-26T18:14:59"/>
        <d v="2012-12-28T18:25:39"/>
        <d v="2013-10-12T15:03:46"/>
        <d v="2013-04-21T16:51:11"/>
        <d v="2011-11-08T01:13:16"/>
        <d v="2016-11-26T06:13:58"/>
        <d v="2015-07-17T14:12:24"/>
        <d v="2016-11-28T06:09:26"/>
        <d v="2013-07-02T20:09:12"/>
        <d v="2015-08-26T16:51:40"/>
        <d v="2014-05-30T17:22:53"/>
        <d v="2015-02-17T04:44:52"/>
        <d v="2015-02-01T04:13:42"/>
        <d v="2016-10-07T22:01:50"/>
        <d v="2016-11-11T11:41:42"/>
        <d v="2014-11-17T22:09:57"/>
        <d v="2010-02-14T07:45:59"/>
        <d v="2012-03-12T18:00:03"/>
        <d v="2014-02-06T20:13:40"/>
        <d v="2011-01-24T10:18:49"/>
        <d v="2011-03-03T11:55:55"/>
        <d v="2016-08-09T09:32:28"/>
        <d v="2016-02-11T03:43:06"/>
        <d v="2015-08-27T17:43:32"/>
        <d v="2014-10-12T07:04:57"/>
        <d v="2014-04-12T12:30:10"/>
        <d v="2015-02-01T21:08:54"/>
        <d v="2013-12-14T21:53:33"/>
        <d v="2011-11-25T11:49:50"/>
        <d v="2014-08-25T00:36:30"/>
        <d v="2014-07-10T18:38:02"/>
        <d v="2015-01-22T01:12:39"/>
        <d v="2016-04-08T15:24:05"/>
        <d v="2012-05-15T17:19:55"/>
        <d v="2012-06-03T18:32:55"/>
        <d v="2014-10-16T21:08:24"/>
        <d v="2015-03-01T17:51:38"/>
        <d v="2011-12-25T03:35:14"/>
        <d v="2014-10-18T02:58:00"/>
        <d v="2011-07-09T01:17:16"/>
        <d v="2013-02-03T12:14:21"/>
        <d v="2015-09-26T16:19:37"/>
        <d v="2011-08-20T21:02:43"/>
        <d v="2013-02-26T08:09:00"/>
        <d v="2016-10-28T03:10:26"/>
        <d v="2016-09-16T19:15:35"/>
        <d v="2014-11-20T02:11:14"/>
        <d v="2012-05-15T15:45:30"/>
        <d v="2016-01-01T11:41:35"/>
        <d v="2017-02-19T07:33:26"/>
        <d v="2012-03-12T21:00:58"/>
        <d v="2010-06-13T22:10:20"/>
        <d v="2012-04-10T15:30:08"/>
        <d v="2015-02-28T22:00:22"/>
        <d v="2016-05-03T00:22:36"/>
        <d v="2014-10-26T21:08:44"/>
        <d v="2013-11-28T21:55:21"/>
        <d v="2011-07-16T21:05:38"/>
        <d v="2016-09-24T10:53:54"/>
        <d v="2014-05-04T15:15:31"/>
        <d v="2015-10-29T15:09:07"/>
        <d v="2009-11-16T20:07:09"/>
        <d v="2014-11-16T16:45:04"/>
        <d v="2016-10-11T12:50:55"/>
        <d v="2015-03-11T18:51:17"/>
        <d v="2016-07-12T22:14:12"/>
        <d v="2014-10-30T00:53:04"/>
        <d v="2012-12-16T10:46:30"/>
        <d v="2015-06-11T12:14:58"/>
        <d v="2014-04-26T15:15:47"/>
        <d v="2014-09-27T07:04:43"/>
        <d v="2013-08-24T17:28:12"/>
        <d v="2014-07-03T18:23:11"/>
        <d v="2014-06-09T01:55:44"/>
        <d v="2015-10-17T12:23:08"/>
        <d v="2016-10-21T04:15:09"/>
        <d v="2014-12-17T18:45:47"/>
        <d v="2017-02-06T22:37:06"/>
        <d v="2015-07-10T06:24:50"/>
        <d v="2015-05-14T15:04:29"/>
        <d v="2016-01-19T11:28:49"/>
        <d v="2016-07-31T14:48:13"/>
        <d v="2015-09-20T21:11:08"/>
        <d v="2016-01-15T15:38:10"/>
        <d v="2016-02-27T19:38:02"/>
        <d v="2016-12-25T21:48:01"/>
        <d v="2013-03-25T21:03:52"/>
        <d v="2015-10-29T14:00:04"/>
        <d v="2012-03-05T14:42:46"/>
        <d v="2016-01-11T13:43:28"/>
        <d v="2015-02-19T17:05:07"/>
        <d v="2014-10-27T03:57:13"/>
        <d v="2013-09-17T20:36:19"/>
        <d v="2016-06-13T18:47:00"/>
        <d v="2016-10-06T10:06:57"/>
        <d v="2011-06-05T13:42:03"/>
        <d v="2016-02-26T09:46:16"/>
        <d v="2015-05-16T11:47:56"/>
        <d v="2015-10-25T11:53:29"/>
        <d v="2011-06-11T19:05:20"/>
        <d v="2014-08-12T05:45:54"/>
        <d v="2012-02-27T01:35:10"/>
        <d v="2016-11-16T11:24:48"/>
        <d v="2011-10-03T03:39:38"/>
        <d v="2014-07-04T18:51:44"/>
        <d v="2013-01-18T22:40:01"/>
        <d v="2011-11-03T14:46:44"/>
        <d v="2011-10-23T20:58:04"/>
        <d v="2015-08-24T11:20:00"/>
        <d v="2016-01-22T16:07:27"/>
        <d v="2015-11-25T19:12:12"/>
        <d v="2014-05-26T18:05:25"/>
        <d v="2010-04-09T05:53:50"/>
        <d v="2015-09-11T21:36:37"/>
        <d v="2012-09-15T01:01:49"/>
        <d v="2014-11-03T00:01:46"/>
        <d v="2014-11-08T18:02:56"/>
        <d v="2014-08-28T17:46:34"/>
        <d v="2016-03-28T21:31:12"/>
        <d v="2016-05-07T00:54:35"/>
        <d v="2011-09-10T04:30:25"/>
        <d v="2010-12-11T18:10:54"/>
        <d v="2016-09-30T02:48:16"/>
        <d v="2015-05-06T15:04:31"/>
        <d v="2013-09-14T14:49:00"/>
        <d v="2014-02-22T02:22:50"/>
        <d v="2014-06-06T14:44:41"/>
        <d v="2016-05-19T15:06:59"/>
        <d v="2011-10-05T02:53:16"/>
        <d v="2015-06-01T17:32:46"/>
        <d v="2016-04-17T13:57:12"/>
        <d v="2014-03-01T22:01:52"/>
        <d v="2013-07-18T17:50:36"/>
        <d v="2012-07-09T04:28:16"/>
        <d v="2015-06-01T04:34:54"/>
        <d v="2013-02-18T23:38:28"/>
        <d v="2013-02-09T18:01:51"/>
        <d v="2016-01-21T22:13:36"/>
        <d v="2015-06-26T19:47:50"/>
        <d v="2014-06-06T15:22:23"/>
        <d v="2014-12-11T21:33:59"/>
        <d v="2012-06-15T20:35:37"/>
        <d v="2015-07-01T10:03:25"/>
        <d v="2015-03-14T21:02:33"/>
        <d v="2016-02-11T19:21:27"/>
        <d v="2015-12-31T20:50:48"/>
        <d v="2013-09-19T17:00:52"/>
        <d v="2017-02-24T14:24:46"/>
        <d v="2016-03-14T16:32:01"/>
        <d v="2016-09-24T07:22:31"/>
        <d v="2015-05-03T21:23:39"/>
        <d v="2014-11-20T23:11:07"/>
        <d v="2013-09-28T21:38:08"/>
        <d v="2015-07-07T02:35:53"/>
        <d v="2015-07-18T15:36:58"/>
        <d v="2014-07-23T10:48:23"/>
        <d v="2014-09-29T06:46:07"/>
        <d v="2016-11-18T14:48:26"/>
        <d v="2016-05-15T20:55:18"/>
        <d v="2014-05-31T20:37:52"/>
        <d v="2011-12-26T13:14:29"/>
        <d v="2016-07-18T18:08:10"/>
        <d v="2014-08-25T19:10:22"/>
        <d v="2014-06-06T18:16:21"/>
        <d v="2014-04-07T17:06:22"/>
        <d v="2014-09-21T18:48:19"/>
        <d v="2013-04-21T01:22:24"/>
        <d v="2015-12-01T20:06:57"/>
        <d v="2015-03-30T01:41:39"/>
        <d v="2015-09-19T18:20:28"/>
        <d v="2012-12-13T20:59:44"/>
        <d v="2011-06-12T15:34:15"/>
        <d v="2015-08-07T12:07:53"/>
        <d v="2016-04-16T07:17:21"/>
        <d v="2015-03-01T00:35:10"/>
        <d v="2015-01-26T20:19:12"/>
        <d v="2015-02-24T20:00:37"/>
        <d v="2014-09-26T04:02:06"/>
        <d v="2015-09-27T07:00:10"/>
        <d v="2016-07-22T22:23:27"/>
        <d v="2015-10-23T14:50:43"/>
        <d v="2014-11-27T02:51:29"/>
        <d v="2016-09-16T22:27:24"/>
        <d v="2016-06-15T20:58:54"/>
        <d v="2014-10-30T17:00:47"/>
        <d v="2016-08-11T14:45:43"/>
        <d v="2014-08-24T21:11:25"/>
        <d v="2016-01-21T13:56:54"/>
        <d v="2014-03-31T13:10:45"/>
        <d v="2015-03-08T05:05:59"/>
        <d v="2010-12-29T21:17:07"/>
        <d v="2015-09-04T20:38:02"/>
        <d v="2015-04-25T18:01:48"/>
        <d v="2015-05-28T12:20:11"/>
        <d v="2016-04-11T17:55:58"/>
        <d v="2015-07-31T20:02:56"/>
        <d v="2012-10-03T01:26:00"/>
        <d v="2015-10-02T23:13:41"/>
        <d v="2016-08-04T16:44:30"/>
        <d v="2013-01-13T04:28:00"/>
        <d v="2015-07-09T19:35:49"/>
        <d v="2016-06-12T05:58:09"/>
        <d v="2012-09-18T20:55:31"/>
        <d v="2011-11-13T02:39:56"/>
        <d v="2016-01-28T17:26:38"/>
        <d v="2015-11-05T16:08:38"/>
        <d v="2015-08-13T21:58:50"/>
        <d v="2014-07-19T18:53:24"/>
        <d v="2016-06-13T12:54:44"/>
        <d v="2015-03-12T01:16:51"/>
        <d v="2013-02-18T19:35:24"/>
        <d v="2014-09-06T15:03:09"/>
        <d v="2017-02-27T19:34:01"/>
        <d v="2015-04-03T19:16:46"/>
        <d v="2013-07-19T22:25:31"/>
        <d v="2015-11-25T13:29:36"/>
        <d v="2016-02-29T14:29:20"/>
        <d v="2015-05-29T10:41:07"/>
        <d v="2015-06-17T17:30:33"/>
        <d v="2014-05-30T07:26:27"/>
        <d v="2013-08-15T19:04:29"/>
        <d v="2014-03-21T11:07:28"/>
        <d v="2013-04-28T02:18:30"/>
        <d v="2015-04-09T20:38:26"/>
        <d v="2016-02-28T00:44:54"/>
        <d v="2016-04-16T14:35:58"/>
        <d v="2015-08-23T19:41:03"/>
        <d v="2015-05-21T19:27:24"/>
        <d v="2013-04-14T13:26:49"/>
        <d v="2013-12-21T23:57:34"/>
        <d v="2016-12-16T21:02:50"/>
        <d v="2011-10-27T04:48:41"/>
        <d v="2013-12-12T19:03:58"/>
        <d v="2016-05-31T17:48:24"/>
        <d v="2016-05-12T17:12:49"/>
        <d v="2014-03-08T19:36:40"/>
        <d v="2016-09-16T11:11:32"/>
        <d v="2016-03-26T19:45:12"/>
        <d v="2015-10-30T19:00:19"/>
        <d v="2017-02-24T19:49:01"/>
        <d v="2016-05-05T18:06:31"/>
        <d v="2014-10-29T16:23:26"/>
        <d v="2015-04-02T14:45:31"/>
        <d v="2014-07-10T22:41:41"/>
        <d v="2013-03-21T15:54:31"/>
        <d v="2014-11-21T20:25:15"/>
        <d v="2012-12-06T20:04:12"/>
        <d v="2016-05-20T00:59:50"/>
        <d v="2016-02-28T10:13:25"/>
        <d v="2016-06-03T16:00:25"/>
        <d v="2016-01-22T19:10:22"/>
        <d v="2015-05-01T21:21:06"/>
        <d v="2013-01-26T14:21:49"/>
        <d v="2012-11-05T00:14:41"/>
        <d v="2014-05-24T22:22:51"/>
        <d v="2012-10-21T00:46:06"/>
        <d v="2015-02-14T09:13:47"/>
        <d v="2014-04-12T19:59:42"/>
        <d v="2015-10-01T03:03:53"/>
        <d v="2014-06-05T16:59:06"/>
        <d v="2011-04-15T02:13:53"/>
        <d v="2012-09-09T16:59:59"/>
        <d v="2015-05-24T16:25:14"/>
        <d v="2014-05-10T03:21:04"/>
        <d v="2015-01-22T19:58:45"/>
        <d v="2016-10-23T00:07:27"/>
        <d v="2014-09-12T01:21:43"/>
        <d v="2016-04-02T16:00:09"/>
        <d v="2015-04-09T18:14:28"/>
        <d v="2012-04-01T21:49:20"/>
        <d v="2015-01-12T00:31:47"/>
        <d v="2016-03-01T17:59:28"/>
        <d v="2014-11-10T03:25:15"/>
        <d v="2014-05-26T15:16:04"/>
        <d v="2017-03-04T13:33:54"/>
        <d v="2014-12-27T14:03:06"/>
        <d v="2016-04-29T11:10:48"/>
        <d v="2016-07-30T15:01:43"/>
        <d v="2015-02-08T12:24:20"/>
        <d v="2016-12-11T18:20:54"/>
        <d v="2016-04-23T13:40:48"/>
        <d v="2016-09-03T08:20:01"/>
        <d v="2015-07-12T03:00:54"/>
        <d v="2015-12-12T04:07:46"/>
        <d v="2014-03-28T15:11:18"/>
        <d v="2014-10-31T06:59:58"/>
        <d v="2013-03-02T12:37:05"/>
        <d v="2016-02-12T21:20:12"/>
        <d v="2015-06-12T14:11:08"/>
        <d v="2016-06-18T23:29:55"/>
        <d v="2017-01-21T06:16:58"/>
        <d v="2011-06-13T11:57:46"/>
        <d v="2015-06-26T00:50:12"/>
        <d v="2014-11-24T18:09:51"/>
        <d v="2015-04-19T09:35:15"/>
        <d v="2014-11-01T17:03:13"/>
        <d v="2014-08-15T17:09:42"/>
        <d v="2011-04-15T03:53:57"/>
        <d v="2013-11-25T01:58:05"/>
        <d v="2014-02-14T02:02:19"/>
        <d v="2014-05-23T17:28:10"/>
        <d v="2015-01-22T15:23:40"/>
        <d v="2014-08-17T08:31:46"/>
        <d v="2013-03-31T17:00:11"/>
        <d v="2014-10-30T19:40:07"/>
        <d v="2015-07-08T05:32:39"/>
        <d v="2016-07-04T11:28:48"/>
        <d v="2015-02-19T06:32:54"/>
        <d v="2012-04-07T23:51:28"/>
        <d v="2014-07-25T19:42:34"/>
        <d v="2016-05-15T23:49:38"/>
        <d v="2016-09-04T07:35:13"/>
        <d v="2015-07-02T19:00:21"/>
        <d v="2016-05-10T03:12:47"/>
        <d v="2016-05-28T12:59:50"/>
        <d v="2016-05-05T17:23:40"/>
        <d v="2012-04-28T21:15:04"/>
        <d v="2015-06-17T03:31:22"/>
        <d v="2015-11-26T18:20:10"/>
        <d v="2013-11-03T23:57:40"/>
        <d v="2016-09-08T19:14:02"/>
        <d v="2014-10-12T02:24:25"/>
        <d v="2011-06-07T18:54:48"/>
        <d v="2012-05-07T15:43:13"/>
        <d v="2012-08-24T04:13:00"/>
        <d v="2015-01-24T23:58:02"/>
        <d v="2015-06-04T13:10:24"/>
        <d v="2012-03-29T16:44:36"/>
        <d v="2013-11-15T02:00:56"/>
        <d v="2015-10-17T16:43:36"/>
        <d v="2015-08-11T20:01:43"/>
        <d v="2014-12-19T18:33:38"/>
        <d v="2012-10-02T03:42:01"/>
        <d v="2016-11-24T21:01:18"/>
        <d v="2014-06-11T23:50:31"/>
        <d v="2015-10-12T16:04:28"/>
        <d v="2016-12-09T05:08:45"/>
        <d v="2014-06-16T10:08:09"/>
        <d v="2015-04-17T18:12:22"/>
        <d v="2016-02-26T18:25:49"/>
        <d v="2013-01-06T05:09:34"/>
        <d v="2013-08-07T10:46:58"/>
        <d v="2014-10-12T22:01:43"/>
        <d v="2012-06-23T01:13:02"/>
        <d v="2012-01-13T19:26:13"/>
        <d v="2014-10-13T18:18:29"/>
        <d v="2015-06-12T11:17:04"/>
        <d v="2016-05-13T04:01:31"/>
        <d v="2016-11-23T21:01:07"/>
        <d v="2015-08-01T17:55:13"/>
        <d v="2015-11-20T14:14:56"/>
        <d v="2014-05-17T19:20:15"/>
        <d v="2012-02-19T04:02:09"/>
        <d v="2014-11-10T14:29:54"/>
        <d v="2015-05-09T20:43:15"/>
        <d v="2011-02-24T12:38:02"/>
        <d v="2016-04-29T15:02:42"/>
        <d v="2014-09-22T21:06:38"/>
        <d v="2014-07-04T08:49:38"/>
        <d v="2011-10-27T15:11:48"/>
        <d v="2015-08-27T17:56:11"/>
        <d v="2010-12-24T08:51:37"/>
        <d v="2016-04-25T01:22:19"/>
        <d v="2013-02-12T23:42:17"/>
        <d v="2012-06-28T21:53:18"/>
        <d v="2012-07-02T13:33:26"/>
        <d v="2015-05-25T00:20:55"/>
        <d v="2012-04-15T19:15:33"/>
        <d v="2017-02-04T11:58:28"/>
        <d v="2016-05-27T13:57:14"/>
        <d v="2015-09-19T09:24:18"/>
        <d v="2015-03-15T19:53:49"/>
        <d v="2013-02-04T19:02:26"/>
        <d v="2015-12-03T13:13:53"/>
        <d v="2015-10-08T17:33:36"/>
        <d v="2016-03-29T19:43:05"/>
        <d v="2015-06-15T17:00:17"/>
        <d v="2016-05-15T10:25:18"/>
        <d v="2011-06-19T04:43:45"/>
        <d v="2017-02-13T19:26:21"/>
        <d v="2014-06-14T01:44:10"/>
        <d v="2015-08-28T14:20:40"/>
        <d v="2015-10-24T13:20:45"/>
        <d v="2010-06-11T18:07:59"/>
        <d v="2015-07-09T05:01:44"/>
        <d v="2014-11-17T20:37:46"/>
        <d v="2014-08-28T13:00:56"/>
        <d v="2015-01-17T15:04:31"/>
        <d v="2016-02-29T22:03:58"/>
        <d v="2017-02-02T13:25:52"/>
        <d v="2015-07-21T00:41:20"/>
        <d v="2015-03-12T21:17:48"/>
        <d v="2011-06-22T03:14:42"/>
        <d v="2012-11-11T19:04:34"/>
        <d v="2017-01-21T01:22:14"/>
        <d v="2015-07-18T19:31:29"/>
        <d v="2011-02-21T19:07:25"/>
        <d v="2016-05-19T00:57:04"/>
        <d v="2016-09-11T18:15:45"/>
        <d v="2012-08-10T13:29:07"/>
        <d v="2014-10-24T22:37:28"/>
        <d v="2015-05-27T22:58:15"/>
        <d v="2015-09-13T14:21:26"/>
        <d v="2014-10-25T20:22:25"/>
        <d v="2016-09-09T15:45:21"/>
        <d v="2014-01-02T21:39:59"/>
        <d v="2014-06-20T10:09:11"/>
        <d v="2017-02-05T20:18:25"/>
        <d v="2010-04-16T17:52:59"/>
        <d v="2014-08-31T06:59:23"/>
        <d v="2016-08-13T12:34:20"/>
        <d v="2014-06-28T16:04:11"/>
        <d v="2016-04-15T04:02:40"/>
        <d v="2015-08-08T16:41:46"/>
        <d v="2015-06-25T21:50:44"/>
        <d v="2014-11-01T14:01:41"/>
        <d v="2016-08-04T10:51:56"/>
        <d v="2013-10-13T20:49:27"/>
        <d v="2016-03-03T23:27:29"/>
        <d v="2014-06-27T14:59:06"/>
        <d v="2015-10-11T02:08:13"/>
        <d v="2014-08-10T12:59:53"/>
        <d v="2015-06-22T10:25:12"/>
        <d v="2014-07-31T20:24:03"/>
        <d v="2017-01-12T21:50:36"/>
        <d v="2013-12-16T15:38:09"/>
        <d v="2015-04-16T15:24:35"/>
        <d v="2015-06-07T15:22:48"/>
        <d v="2014-10-21T22:07:10"/>
        <d v="2016-10-10T15:25:38"/>
        <d v="2016-04-02T13:55:11"/>
        <d v="2014-05-04T14:14:19"/>
        <d v="2015-07-19T18:02:25"/>
        <d v="2015-04-19T03:51:14"/>
        <d v="2015-01-23T23:13:07"/>
        <d v="2013-05-17T13:34:51"/>
        <d v="2011-02-03T16:40:10"/>
        <d v="2011-07-17T20:05:57"/>
        <d v="2017-01-08T22:35:30"/>
        <d v="2010-06-16T19:09:14"/>
        <d v="2014-06-20T09:07:49"/>
        <d v="2012-11-19T23:47:37"/>
        <d v="2015-10-24T11:12:07"/>
        <d v="2016-03-12T12:00:06"/>
        <d v="2015-05-18T00:52:05"/>
        <d v="2016-07-14T16:07:36"/>
        <d v="2011-06-10T15:19:23"/>
        <d v="2015-12-10T23:08:02"/>
        <d v="2015-05-16T20:45:49"/>
        <d v="2015-06-06T01:40:14"/>
        <d v="2016-03-11T20:08:44"/>
        <d v="2015-10-12T19:01:01"/>
        <d v="2016-11-30T02:38:40"/>
        <d v="2014-03-22T14:15:46"/>
        <d v="2015-01-22T22:31:43"/>
        <d v="2011-07-22T02:45:37"/>
        <d v="2015-01-24T22:35:54"/>
        <d v="2015-10-01T00:13:17"/>
        <d v="2011-07-04T07:27:21"/>
        <d v="2016-09-30T20:11:55"/>
        <d v="2014-06-29T02:57:08"/>
        <d v="2014-12-19T21:17:41"/>
        <d v="2016-12-27T04:46:23"/>
        <d v="2015-02-12T22:31:01"/>
        <d v="2014-02-22T19:20:30"/>
        <d v="2017-02-03T15:05:11"/>
        <d v="2014-09-25T12:52:02"/>
        <d v="2015-01-31T03:57:17"/>
        <d v="2012-06-29T21:03:31"/>
        <d v="2014-03-06T20:10:33"/>
        <d v="2013-02-06T15:42:15"/>
        <d v="2013-06-28T20:01:43"/>
        <d v="2014-12-26T19:39:40"/>
        <d v="2014-10-11T07:52:50"/>
        <d v="2016-12-10T22:50:33"/>
        <d v="2016-02-15T16:51:23"/>
        <d v="2011-06-06T19:45:12"/>
        <d v="2012-08-12T01:21:02"/>
        <d v="2013-01-24T16:29:28"/>
        <d v="2009-11-20T16:48:32"/>
        <d v="2014-11-13T15:28:26"/>
        <d v="2015-08-16T17:31:15"/>
        <d v="2016-04-08T03:03:08"/>
        <d v="2016-10-23T19:19:55"/>
        <d v="2016-12-30T15:57:51"/>
        <d v="2015-10-25T10:27:10"/>
        <d v="2017-01-16T14:23:31"/>
        <d v="2012-05-04T18:46:08"/>
        <d v="2016-07-04T18:34:50"/>
        <d v="2015-05-31T17:55:14"/>
        <d v="2014-08-29T20:46:16"/>
        <d v="2014-11-02T01:41:30"/>
        <d v="2013-10-13T10:57:14"/>
        <d v="2012-03-19T22:45:08"/>
        <d v="2015-05-25T12:36:49"/>
        <d v="2016-04-12T21:26:38"/>
        <d v="2016-01-20T17:51:38"/>
        <d v="2015-01-03T12:11:23"/>
        <d v="2010-07-08T05:28:14"/>
        <d v="2012-07-05T16:45:17"/>
        <d v="2012-05-20T09:49:37"/>
        <d v="2010-05-22T06:54:15"/>
        <d v="2010-10-17T19:34:30"/>
        <d v="2013-12-14T02:24:21"/>
        <d v="2016-07-17T04:32:47"/>
        <d v="2015-05-14T19:41:08"/>
        <d v="2015-10-03T19:27:50"/>
        <d v="2015-06-05T18:07:39"/>
        <d v="2016-01-16T02:45:35"/>
        <d v="2016-04-08T16:20:32"/>
        <d v="2016-10-13T02:13:39"/>
        <d v="2012-01-06T17:43:00"/>
        <d v="2010-06-03T12:56:43"/>
        <d v="2014-12-06T04:47:39"/>
        <d v="2015-08-16T14:56:47"/>
        <d v="2015-06-03T16:14:40"/>
        <d v="2011-07-25T01:39:46"/>
        <d v="2015-12-13T04:20:07"/>
        <d v="2015-09-11T16:44:46"/>
        <d v="2016-12-02T14:59:12"/>
        <d v="2015-06-20T23:50:06"/>
        <d v="2016-09-19T18:25:10"/>
        <d v="2015-07-04T03:51:29"/>
        <d v="2015-07-25T15:59:25"/>
        <d v="2012-06-17T17:46:51"/>
        <d v="2015-04-11T05:46:37"/>
        <d v="2011-08-18T16:35:39"/>
        <d v="2014-11-04T22:52:58"/>
        <d v="2015-11-04T16:50:11"/>
        <d v="2009-07-23T16:54:07"/>
        <d v="2016-05-11T22:08:57"/>
        <d v="2016-11-25T04:30:33"/>
        <d v="2013-04-16T19:12:16"/>
        <d v="2016-07-08T15:58:38"/>
        <d v="2014-12-27T23:58:02"/>
        <d v="2014-05-15T10:43:09"/>
        <d v="2013-09-19T14:13:03"/>
        <d v="2015-05-21T14:24:18"/>
        <d v="2014-08-31T12:37:02"/>
        <d v="2014-05-31T12:37:21"/>
        <d v="2012-02-19T01:56:15"/>
        <d v="2014-05-17T23:17:44"/>
        <d v="2012-04-09T01:13:43"/>
        <d v="2012-10-22T17:10:21"/>
        <d v="2015-04-16T22:16:07"/>
        <d v="2016-03-11T10:19:33"/>
        <d v="2015-11-25T23:09:34"/>
        <d v="2015-10-10T14:00:12"/>
        <d v="2011-10-15T04:23:43"/>
        <d v="2015-04-25T21:28:43"/>
        <d v="2015-02-18T14:32:02"/>
        <d v="2014-04-17T00:06:29"/>
        <d v="2011-12-01T05:16:32"/>
        <d v="2009-09-24T06:05:30"/>
        <d v="2015-12-06T00:18:54"/>
        <d v="2009-10-03T17:24:10"/>
        <d v="2014-03-28T17:13:42"/>
        <d v="2014-03-30T01:01:58"/>
        <d v="2011-04-13T16:10:25"/>
        <d v="2013-06-28T15:26:42"/>
        <d v="2016-05-24T19:14:00"/>
        <d v="2016-12-26T17:16:53"/>
        <d v="2016-03-11T16:51:11"/>
        <d v="2011-04-09T22:36:25"/>
        <d v="2010-01-24T13:00:49"/>
        <d v="2015-03-07T00:51:19"/>
        <d v="2012-11-23T00:25:00"/>
        <d v="2015-11-23T02:26:32"/>
        <d v="2014-10-19T06:43:10"/>
        <d v="2014-05-31T17:06:34"/>
        <d v="2014-07-18T15:30:42"/>
        <d v="2016-11-01T10:50:30"/>
        <d v="2016-03-06T17:39:00"/>
        <d v="2014-02-08T14:33:19"/>
        <d v="2016-02-19T18:37:33"/>
        <d v="2016-03-19T19:52:01"/>
        <d v="2010-07-30T18:38:04"/>
        <d v="2014-07-18T12:21:47"/>
        <d v="2016-11-26T00:59:40"/>
        <d v="2013-10-20T18:44:06"/>
        <d v="2015-03-20T22:58:54"/>
        <d v="2011-07-18T20:12:50"/>
        <d v="2013-04-01T19:48:43"/>
        <d v="2009-11-15T18:02:20"/>
        <d v="2011-09-08T00:18:17"/>
        <d v="2015-05-29T11:04:01"/>
        <d v="2013-12-30T20:00:30"/>
        <d v="2014-11-10T18:59:05"/>
        <d v="2015-08-05T15:05:12"/>
        <d v="2014-05-11T22:27:25"/>
        <d v="2012-12-16T17:58:41"/>
        <d v="2017-01-31T16:33:50"/>
        <d v="2015-02-01T22:05:25"/>
        <d v="2017-02-19T17:36:33"/>
        <d v="2012-07-27T01:16:25"/>
        <d v="2013-10-11T00:04:50"/>
        <d v="2014-01-16T20:48:53"/>
        <d v="2015-08-19T12:20:00"/>
        <d v="2015-10-11T22:43:08"/>
        <d v="2016-04-15T14:19:05"/>
        <d v="2015-01-24T16:14:44"/>
        <d v="2016-02-24T10:38:23"/>
        <d v="2013-09-02T10:14:17"/>
        <d v="2015-09-28T00:32:52"/>
        <d v="2011-05-10T02:04:48"/>
        <d v="2011-08-19T04:54:18"/>
        <d v="2016-02-05T16:57:16"/>
        <d v="2014-08-11T17:31:31"/>
        <d v="2014-07-17T14:31:17"/>
        <d v="2014-08-14T13:09:16"/>
        <d v="2016-11-11T19:58:45"/>
        <d v="2015-07-19T02:18:28"/>
        <d v="2015-07-10T13:20:52"/>
        <d v="2014-11-22T20:35:13"/>
        <d v="2014-06-12T13:01:54"/>
        <d v="2016-07-04T03:00:17"/>
        <d v="2015-11-15T00:36:37"/>
        <d v="2015-06-10T16:43:23"/>
        <d v="2011-09-09T16:12:01"/>
        <d v="2015-05-10T20:21:43"/>
        <d v="2016-11-17T08:26:16"/>
        <d v="2016-09-09T22:03:05"/>
        <d v="2014-06-02T17:48:03"/>
        <d v="2013-04-01T13:51:18"/>
        <d v="2015-05-14T19:46:40"/>
        <d v="2011-11-24T06:34:48"/>
        <d v="2012-01-29T11:21:47"/>
        <d v="2012-03-02T20:40:39"/>
        <d v="2015-02-20T00:45:52"/>
        <d v="2015-11-14T19:01:26"/>
        <d v="2014-03-13T21:38:37"/>
        <d v="2017-01-15T20:05:30"/>
        <d v="2011-09-17T23:57:59"/>
        <d v="2012-06-01T04:03:13"/>
        <d v="2016-06-11T08:20:51"/>
        <d v="2011-01-09T20:08:34"/>
        <d v="2015-04-19T13:21:50"/>
        <d v="2014-06-05T17:27:18"/>
        <d v="2015-06-28T23:16:59"/>
        <d v="2012-05-04T01:47:35"/>
        <d v="2015-09-11T15:21:50"/>
        <d v="2013-04-17T15:33:14"/>
        <d v="2014-10-03T00:49:07"/>
        <d v="2014-01-17T15:04:22"/>
        <d v="2016-05-27T20:38:41"/>
        <d v="2014-12-01T07:34:22"/>
        <d v="2014-05-29T04:38:49"/>
        <d v="2013-11-23T17:42:41"/>
        <d v="2015-08-01T14:05:16"/>
        <d v="2012-05-07T23:54:23"/>
        <d v="2015-05-07T16:13:06"/>
        <d v="2014-09-06T21:04:52"/>
        <d v="2015-01-22T19:12:18"/>
        <d v="2015-05-07T18:09:58"/>
        <d v="2015-07-25T15:01:12"/>
        <d v="2015-03-28T21:41:10"/>
        <d v="2014-10-30T07:27:59"/>
        <d v="2016-04-15T13:01:47"/>
        <d v="2014-09-12T14:48:56"/>
        <d v="2015-10-30T17:57:13"/>
        <d v="2016-11-11T16:39:42"/>
        <d v="2014-10-30T17:52:52"/>
        <d v="2014-06-22T13:46:58"/>
        <d v="2015-02-27T18:45:23"/>
        <d v="2013-10-05T23:00:10"/>
        <d v="2014-08-04T19:25:12"/>
        <d v="2016-11-24T17:34:40"/>
        <d v="2016-09-06T10:37:09"/>
        <d v="2014-06-06T15:48:51"/>
        <d v="2017-03-04T06:00:23"/>
        <d v="2013-09-22T01:31:05"/>
        <d v="2015-09-25T02:19:22"/>
        <d v="2016-07-30T04:01:09"/>
        <d v="2013-05-06T18:11:10"/>
        <d v="2014-10-19T09:00:46"/>
        <d v="2013-06-27T17:47:24"/>
        <d v="2015-04-17T17:41:55"/>
        <d v="2016-05-15T22:57:33"/>
        <d v="2015-07-20T17:59:38"/>
        <d v="2015-02-13T17:17:27"/>
        <d v="2012-03-03T06:03:05"/>
        <d v="2012-04-08T06:10:24"/>
        <d v="2014-06-14T23:32:49"/>
        <d v="2016-02-25T19:16:33"/>
        <d v="2015-05-11T18:32:51"/>
        <d v="2015-06-12T15:39:37"/>
        <d v="2016-10-14T10:43:06"/>
        <d v="2014-06-08T04:00:45"/>
        <d v="2016-03-26T04:39:48"/>
        <d v="2014-06-18T22:34:00"/>
        <d v="2011-11-11T04:45:36"/>
        <d v="2011-11-08T03:35:39"/>
        <d v="2016-06-04T17:13:34"/>
        <d v="2014-12-18T18:46:10"/>
        <d v="2014-05-29T13:09:12"/>
        <d v="2016-06-24T19:25:40"/>
        <d v="2010-05-25T22:19:59"/>
        <d v="2017-02-20T01:58:35"/>
        <d v="2012-04-15T17:25:43"/>
        <d v="2015-10-27T10:18:41"/>
        <d v="2016-02-27T14:03:10"/>
        <d v="2014-02-02T01:08:24"/>
        <d v="2013-02-04T21:04:32"/>
        <d v="2013-07-06T01:30:35"/>
        <d v="2015-02-11T23:53:39"/>
        <d v="2016-04-15T11:47:40"/>
        <d v="2015-12-15T23:57:11"/>
        <d v="2015-02-17T14:46:29"/>
        <d v="2016-12-17T13:05:05"/>
        <d v="2014-02-15T03:35:19"/>
        <d v="2016-04-16T19:49:42"/>
        <d v="2016-07-09T16:50:43"/>
        <d v="2016-08-19T21:35:59"/>
        <d v="2015-05-06T12:44:58"/>
        <d v="2011-04-12T23:34:47"/>
        <d v="2012-11-02T20:30:32"/>
        <d v="2014-02-20T14:00:06"/>
        <d v="2015-05-11T14:45:27"/>
        <d v="2014-08-22T14:01:08"/>
        <d v="2016-06-25T14:34:06"/>
        <d v="2016-04-09T03:48:24"/>
        <d v="2015-12-04T21:35:43"/>
        <d v="2016-04-01T11:55:25"/>
        <d v="2014-07-05T18:35:45"/>
        <d v="2015-07-28T16:19:38"/>
        <d v="2011-04-23T00:20:49"/>
        <d v="2016-07-12T16:22:03"/>
        <d v="2016-05-23T13:25:38"/>
        <d v="2015-05-04T13:21:07"/>
        <d v="2015-11-25T17:01:24"/>
        <d v="2014-04-28T11:18:58"/>
        <d v="2016-08-03T03:07:17"/>
        <d v="2012-11-23T22:58:23"/>
        <d v="2016-03-04T14:27:36"/>
        <d v="2016-07-01T12:38:03"/>
        <d v="2015-03-20T15:51:24"/>
        <d v="2014-05-22T13:44:03"/>
        <d v="2013-05-17T15:33:26"/>
        <d v="2016-02-17T15:18:05"/>
        <d v="2015-02-19T04:26:23"/>
        <d v="2015-07-24T08:46:49"/>
        <d v="2015-11-24T15:41:24"/>
        <d v="2014-07-19T14:23:42"/>
        <d v="2015-10-25T16:49:31"/>
        <d v="2017-01-06T18:08:20"/>
        <d v="2015-02-15T15:18:45"/>
        <d v="2014-08-27T22:10:38"/>
        <d v="2017-02-13T13:48:00"/>
        <d v="2014-10-02T20:26:42"/>
        <d v="2015-12-09T19:01:13"/>
        <d v="2013-10-09T18:01:31"/>
        <d v="2013-05-04T00:30:37"/>
        <d v="2015-11-20T16:51:01"/>
        <d v="2015-05-05T19:44:22"/>
        <d v="2014-12-08T00:03:06"/>
        <d v="2015-06-27T18:11:00"/>
        <d v="2015-06-07T18:22:38"/>
        <d v="2015-10-19T15:51:41"/>
        <d v="2015-04-27T23:18:14"/>
        <d v="2014-10-23T21:45:38"/>
        <d v="2014-05-05T13:32:38"/>
        <d v="2016-01-22T16:29:03"/>
        <d v="2014-10-26T04:05:31"/>
        <d v="2014-11-10T18:04:22"/>
        <d v="2016-12-03T20:25:13"/>
        <d v="2015-03-02T06:39:10"/>
        <d v="2014-10-24T17:42:25"/>
        <d v="2015-07-11T20:32:28"/>
        <d v="2010-09-18T20:04:28"/>
        <d v="2014-04-11T17:00:12"/>
        <d v="2014-09-08T01:27:51"/>
        <d v="2016-04-10T08:02:51"/>
        <d v="2015-08-17T09:27:53"/>
        <d v="2015-07-09T13:44:57"/>
        <d v="2014-10-16T16:04:58"/>
        <d v="2015-10-03T17:26:46"/>
        <d v="2014-06-09T07:55:39"/>
        <d v="2016-10-03T20:50:40"/>
        <d v="2013-04-29T14:31:17"/>
        <d v="2016-02-21T22:36:54"/>
        <d v="2015-04-05T19:59:22"/>
        <d v="2012-10-05T01:26:57"/>
        <d v="2014-11-30T12:08:53"/>
        <d v="2015-07-18T17:22:26"/>
        <d v="2016-09-15T15:00:37"/>
        <d v="2015-07-17T15:31:47"/>
        <d v="2014-05-04T12:22:50"/>
        <d v="2013-04-25T12:22:43"/>
        <d v="2016-08-30T13:50:28"/>
        <d v="2014-08-05T16:00:57"/>
        <d v="2012-05-07T22:52:24"/>
        <d v="2011-08-06T19:32:47"/>
        <d v="2013-07-04T14:02:38"/>
        <d v="2013-10-24T16:24:19"/>
        <d v="2016-07-26T20:09:42"/>
        <d v="2014-04-26T20:17:25"/>
        <d v="2016-07-05T20:41:37"/>
        <d v="2015-09-02T22:59:28"/>
        <d v="2014-12-26T21:54:55"/>
        <d v="2014-11-17T07:04:34"/>
        <d v="2011-04-03T23:02:18"/>
        <d v="2015-09-30T17:55:22"/>
        <d v="2014-03-30T21:04:35"/>
        <d v="2012-10-20T18:12:15"/>
        <d v="2015-06-22T12:47:45"/>
        <d v="2016-06-01T13:59:50"/>
        <d v="2015-03-09T07:06:50"/>
        <d v="2015-06-15T13:59:35"/>
        <d v="2011-08-05T08:10:54"/>
        <d v="2016-09-09T03:35:41"/>
        <d v="2015-07-09T15:01:48"/>
        <d v="2012-02-17T21:10:26"/>
        <d v="2014-11-28T19:22:37"/>
        <d v="2016-01-21T21:14:13"/>
        <d v="2014-09-08T18:19:33"/>
        <d v="2014-10-16T17:48:44"/>
        <d v="2011-09-30T20:54:10"/>
        <d v="2014-09-30T01:44:16"/>
        <d v="2014-02-04T16:25:07"/>
        <d v="2014-07-31T06:21:27"/>
        <d v="2014-09-06T22:43:04"/>
        <d v="2014-06-20T23:01:40"/>
        <d v="2016-06-10T00:14:56"/>
        <d v="2011-10-06T19:16:39"/>
        <d v="2012-07-02T01:40:02"/>
        <d v="2015-07-30T17:15:12"/>
        <d v="2015-05-23T09:29:57"/>
        <d v="2014-07-19T17:37:20"/>
        <d v="2016-05-25T17:42:46"/>
        <d v="2013-12-19T21:54:14"/>
        <d v="2012-03-15T00:55:30"/>
        <d v="2016-03-07T13:01:20"/>
        <d v="2014-08-10T04:48:13"/>
        <d v="2013-10-06T17:39:50"/>
        <d v="2015-08-24T15:54:20"/>
        <d v="2015-03-11T05:16:54"/>
        <d v="2017-02-18T02:54:44"/>
        <d v="2014-08-10T18:30:45"/>
        <d v="2013-03-23T01:01:27"/>
        <d v="2014-11-29T14:19:04"/>
        <d v="2011-05-13T23:21:54"/>
        <d v="2015-07-26T16:12:01"/>
        <d v="2014-12-30T19:47:03"/>
        <d v="2016-06-25T19:34:32"/>
        <d v="2014-03-31T16:01:54"/>
        <d v="2016-12-03T01:59:03"/>
        <d v="2015-06-18T21:33:00"/>
        <d v="2015-01-10T16:53:34"/>
        <d v="2015-02-16T17:08:25"/>
        <d v="2014-06-09T05:08:08"/>
        <d v="2013-08-26T21:11:25"/>
        <d v="2015-02-12T14:22:30"/>
        <d v="2010-03-28T17:52:16"/>
        <d v="2012-08-12T00:32:04"/>
        <d v="2011-12-03T18:35:09"/>
        <d v="2016-07-20T18:48:47"/>
        <d v="2016-02-10T16:54:32"/>
        <d v="2014-10-21T20:07:43"/>
        <d v="2015-06-16T18:30:00"/>
        <d v="2012-04-30T19:01:58"/>
        <d v="2014-08-10T23:06:36"/>
        <d v="2014-08-01T07:01:55"/>
        <d v="2011-08-18T16:58:52"/>
        <d v="2016-01-23T17:45:44"/>
        <d v="2015-03-06T02:03:29"/>
        <d v="2014-01-09T08:13:47"/>
        <d v="2013-12-09T19:56:26"/>
        <d v="2014-07-07T20:31:12"/>
        <d v="2012-06-24T17:26:56"/>
        <d v="2016-04-18T08:59:26"/>
        <d v="2014-06-20T12:38:27"/>
        <d v="2015-06-10T03:25:24"/>
        <d v="2012-08-02T18:32:14"/>
        <d v="2014-09-27T15:29:14"/>
        <d v="2015-04-04T17:22:07"/>
        <d v="2014-07-24T16:41:12"/>
        <d v="2016-06-05T01:07:47"/>
        <d v="2014-10-25T20:58:15"/>
        <d v="2015-11-01T18:38:33"/>
        <d v="2015-04-17T16:22:37"/>
        <d v="2010-01-26T22:04:52"/>
        <d v="2013-11-11T20:21:07"/>
        <d v="2015-02-22T03:05:08"/>
        <d v="2015-03-03T00:18:54"/>
        <d v="2016-02-08T20:22:56"/>
        <d v="2016-01-01T05:05:19"/>
        <d v="2017-01-08T12:01:58"/>
        <d v="2015-02-12T18:59:23"/>
        <d v="2014-06-09T21:31:24"/>
        <d v="2013-07-07T01:27:16"/>
        <d v="2014-08-21T20:45:08"/>
        <d v="2014-05-22T19:33:18"/>
        <d v="2016-06-04T20:47:41"/>
        <d v="2014-06-26T09:29:25"/>
        <d v="2013-07-08T16:31:29"/>
        <d v="2013-11-30T04:13:24"/>
        <d v="2015-02-28T17:34:59"/>
        <d v="2014-06-29T09:14:38"/>
        <d v="2015-11-05T14:49:11"/>
        <d v="2014-04-20T12:36:26"/>
        <d v="2012-09-01T19:38:14"/>
        <d v="2012-05-03T15:29:04"/>
        <d v="2011-01-03T02:40:38"/>
        <d v="2015-12-05T17:07:01"/>
        <d v="2016-12-18T05:38:02"/>
        <d v="2014-01-28T22:10:17"/>
        <d v="2010-11-06T06:20:03"/>
        <d v="2014-07-19T18:55:05"/>
        <d v="2016-06-02T01:05:57"/>
        <d v="2014-07-12T10:01:50"/>
        <d v="2015-07-30T17:03:40"/>
        <d v="2015-02-28T16:07:12"/>
        <d v="2016-06-30T12:02:11"/>
        <d v="2015-05-14T15:04:10"/>
        <d v="2016-05-17T06:37:01"/>
        <d v="2014-06-28T00:38:08"/>
        <d v="2013-09-17T01:21:58"/>
        <d v="2014-05-25T17:41:22"/>
        <d v="2015-04-17T14:01:04"/>
        <d v="2012-08-25T18:40:03"/>
        <d v="2011-08-18T17:12:51"/>
        <d v="2012-06-17T22:46:52"/>
        <d v="2016-07-12T14:00:08"/>
        <d v="2011-12-16T22:47:01"/>
        <d v="2013-11-23T23:08:56"/>
        <d v="2016-07-23T22:53:29"/>
        <d v="2014-05-03T20:01:47"/>
        <d v="2015-05-24T12:09:11"/>
        <d v="2014-07-10T15:04:27"/>
        <d v="2012-03-20T03:00:04"/>
        <d v="2017-01-28T04:56:06"/>
        <d v="2015-08-22T15:13:26"/>
        <d v="2017-02-14T04:50:08"/>
        <d v="2017-02-16T20:00:04"/>
        <d v="2015-05-02T17:03:29"/>
        <d v="2012-06-18T12:29:29"/>
        <d v="2013-11-21T16:14:43"/>
        <d v="2015-05-30T01:00:16"/>
        <d v="2014-09-25T14:26:56"/>
        <d v="2014-10-25T22:28:04"/>
        <d v="2015-03-15T21:19:17"/>
        <d v="2016-12-10T04:29:27"/>
        <d v="2015-09-15T11:23:04"/>
        <d v="2011-04-02T21:37:00"/>
        <d v="2012-07-27T03:07:25"/>
        <d v="2015-08-21T19:46:52"/>
        <d v="2015-04-18T20:47:29"/>
        <d v="2016-09-29T08:21:34"/>
        <d v="2016-07-18T10:20:56"/>
        <d v="2012-01-26T15:37:15"/>
        <d v="2014-05-31T17:53:10"/>
        <d v="2015-06-18T07:09:36"/>
        <d v="2014-07-11T16:45:59"/>
        <d v="2014-07-17T21:50:19"/>
        <d v="2010-11-30T19:34:51"/>
        <d v="2011-11-23T16:05:32"/>
        <d v="2011-08-02T00:18:33"/>
        <d v="2015-02-27T15:05:20"/>
        <d v="2016-07-12T13:03:34"/>
        <d v="2014-10-15T17:33:42"/>
        <d v="2013-11-04T11:49:53"/>
        <d v="2015-08-27T18:19:55"/>
        <d v="2014-05-26T20:36:20"/>
        <d v="2011-01-22T07:49:21"/>
        <d v="2016-09-23T18:00:27"/>
        <d v="2016-06-24T01:11:47"/>
        <d v="2015-04-05T17:28:21"/>
        <d v="2015-07-03T06:46:37"/>
        <d v="2009-10-26T22:02:00"/>
        <d v="2011-11-28T01:00:51"/>
        <d v="2011-12-02T16:12:15"/>
        <d v="2016-01-13T16:38:00"/>
        <d v="2012-02-19T01:00:49"/>
        <d v="2016-12-08T22:00:33"/>
        <d v="2014-04-18T16:25:55"/>
        <d v="2015-06-25T20:18:53"/>
        <d v="2015-08-03T14:14:55"/>
        <d v="2017-01-29T16:39:08"/>
        <d v="2014-06-22T14:54:06"/>
        <d v="2014-11-23T00:25:11"/>
        <d v="2014-05-31T01:37:59"/>
        <d v="2012-03-29T18:38:21"/>
        <d v="2011-05-05T04:33:21"/>
        <d v="2016-01-14T06:03:17"/>
        <d v="2015-08-30T14:57:29"/>
        <d v="2015-04-17T19:53:30"/>
        <d v="2015-07-16T08:43:27"/>
        <d v="2010-03-21T20:02:24"/>
        <d v="2014-12-19T16:31:36"/>
        <d v="2013-12-22T21:02:25"/>
        <d v="2016-11-11T16:34:10"/>
        <d v="2012-02-04T20:33:58"/>
        <d v="2015-06-26T17:24:36"/>
        <d v="2014-06-28T15:35:24"/>
        <d v="2016-07-20T03:42:43"/>
        <d v="2015-01-22T23:33:28"/>
        <d v="2013-10-18T20:58:03"/>
        <d v="2013-05-10T20:13:07"/>
        <d v="2012-10-14T07:21:24"/>
        <d v="2016-08-14T22:12:55"/>
        <d v="2014-07-24T22:53:34"/>
        <d v="2011-06-22T07:08:19"/>
        <d v="2015-08-02T16:19:14"/>
        <d v="2014-08-21T20:09:34"/>
        <d v="2015-03-22T19:22:39"/>
        <d v="2017-01-09T18:56:48"/>
        <d v="2014-09-15T07:00:45"/>
        <d v="2015-09-17T06:21:09"/>
        <d v="2016-04-09T18:44:25"/>
        <d v="2016-08-04T06:41:21"/>
        <d v="2015-08-13T15:57:51"/>
        <d v="2015-11-26T23:08:04"/>
        <d v="2015-11-23T15:01:52"/>
        <d v="2014-05-10T16:06:09"/>
        <d v="2012-11-23T22:17:32"/>
        <d v="2012-09-27T20:17:39"/>
        <d v="2012-02-17T02:43:55"/>
        <d v="2015-05-15T12:59:53"/>
        <d v="2012-06-08T20:16:11"/>
        <d v="2014-07-17T16:10:46"/>
        <d v="2011-06-03T00:31:06"/>
        <d v="2014-06-11T11:49:36"/>
        <d v="2016-01-31T20:07:47"/>
        <d v="2016-04-16T13:24:40"/>
        <d v="2015-06-22T12:50:06"/>
        <d v="2015-01-23T21:07:51"/>
        <d v="2015-02-03T11:55:03"/>
        <d v="2015-02-24T17:35:52"/>
        <d v="2016-05-25T18:35:15"/>
        <d v="2014-05-27T01:30:55"/>
        <d v="2014-07-21T20:19:26"/>
        <d v="2014-12-14T21:39:12"/>
        <d v="2015-07-04T20:30:40"/>
        <d v="2015-03-22T22:37:23"/>
        <d v="2013-04-06T23:17:40"/>
        <d v="2016-04-11T15:03:37"/>
        <d v="2014-06-07T05:14:15"/>
        <d v="2015-08-02T20:18:55"/>
        <d v="2014-05-11T19:06:51"/>
        <d v="2015-07-25T18:11:52"/>
        <d v="2016-05-02T10:26:05"/>
        <d v="2016-08-21T20:46:11"/>
        <d v="2015-08-05T22:49:51"/>
        <d v="2011-09-12T07:08:37"/>
        <d v="2014-04-17T21:35:30"/>
        <d v="2014-08-11T15:47:58"/>
        <d v="2011-09-12T18:52:37"/>
        <d v="2015-08-24T05:39:36"/>
        <d v="2014-11-08T16:24:46"/>
        <d v="2015-01-01T20:53:30"/>
        <d v="2016-05-22T06:01:07"/>
        <d v="2015-08-15T19:00:10"/>
        <d v="2015-06-26T18:19:19"/>
        <d v="2015-02-25T23:35:47"/>
        <d v="2012-06-17T19:51:29"/>
        <d v="2011-06-27T18:46:23"/>
        <d v="2015-02-14T22:49:34"/>
        <d v="2014-09-05T05:19:31"/>
        <d v="2014-07-16T20:54:35"/>
        <d v="2014-07-17T21:45:38"/>
        <d v="2015-09-16T22:17:05"/>
        <d v="2015-07-18T18:30:56"/>
        <d v="2013-12-28T21:59:27"/>
        <d v="2013-08-18T23:07:34"/>
        <d v="2014-09-30T08:00:34"/>
        <d v="2012-05-07T01:59:57"/>
        <d v="2015-06-20T11:06:11"/>
        <d v="2016-03-28T21:27:59"/>
        <d v="2016-04-18T22:40:12"/>
        <d v="2014-12-25T13:10:19"/>
        <d v="2016-10-31T19:25:46"/>
        <d v="2014-04-11T06:38:31"/>
        <d v="2011-12-09T04:04:19"/>
        <d v="2012-04-07T16:00:46"/>
        <d v="2016-04-10T17:36:17"/>
        <d v="2011-09-19T19:41:01"/>
        <d v="2015-03-06T16:49:54"/>
        <d v="2015-10-25T02:06:08"/>
        <d v="2016-03-07T09:46:56"/>
        <d v="2010-09-06T00:16:16"/>
        <d v="2015-08-01T06:14:17"/>
        <d v="2014-09-22T21:55:48"/>
        <d v="2016-01-17T19:00:34"/>
        <d v="2014-09-15T13:39:14"/>
        <d v="2014-09-02T02:22:17"/>
        <d v="2015-10-04T04:14:05"/>
        <d v="2015-01-01T18:04:18"/>
        <d v="2011-02-23T18:09:44"/>
        <d v="2011-04-25T18:11:26"/>
        <d v="2012-10-25T18:04:46"/>
        <d v="2013-01-10T18:38:30"/>
        <d v="2015-07-12T22:06:12"/>
        <d v="2010-06-24T02:01:34"/>
        <d v="2015-04-28T00:52:52"/>
        <d v="2014-08-09T09:37:21"/>
        <d v="2016-11-12T01:33:49"/>
        <d v="2012-08-05T18:11:42"/>
        <d v="2011-07-16T02:32:06"/>
        <d v="2014-11-29T02:24:46"/>
        <d v="2015-04-09T22:07:45"/>
        <d v="2015-06-20T19:09:36"/>
        <d v="2015-03-25T19:00:33"/>
        <d v="2015-01-27T19:58:29"/>
        <d v="2015-10-24T13:57:11"/>
        <d v="2016-11-11T01:23:31"/>
        <d v="2016-02-06T20:15:27"/>
        <d v="2011-12-29T21:12:36"/>
        <d v="2012-02-12T15:39:25"/>
        <d v="2011-06-04T00:35:27"/>
        <d v="2017-02-24T22:37:10"/>
        <d v="2014-01-05T19:07:42"/>
        <d v="2016-06-12T07:59:58"/>
        <d v="2014-08-23T18:26:53"/>
        <d v="2011-08-13T17:36:13"/>
        <d v="2011-10-12T14:02:15"/>
        <d v="2013-04-11T22:16:33"/>
        <d v="2017-03-09T16:49:11"/>
        <d v="2015-03-29T13:55:20"/>
        <d v="2013-10-27T04:39:33"/>
        <d v="2013-04-19T02:27:33"/>
        <d v="2012-10-21T17:57:49"/>
        <d v="2015-08-21T22:28:04"/>
        <d v="2013-03-04T23:54:52"/>
        <d v="2016-04-10T13:46:00"/>
        <d v="2015-03-28T20:45:05"/>
        <d v="2015-02-12T22:49:21"/>
        <d v="2014-09-03T22:08:55"/>
        <d v="2015-03-07T16:24:52"/>
        <d v="2014-05-09T20:09:08"/>
        <d v="2015-11-09T21:48:04"/>
        <d v="2015-04-13T20:58:47"/>
        <d v="2015-01-19T03:39:39"/>
        <d v="2016-02-13T23:57:26"/>
        <d v="2016-05-31T08:41:21"/>
        <d v="2015-12-13T13:47:00"/>
        <d v="2017-01-27T19:51:10"/>
        <d v="2016-08-25T21:10:47"/>
        <d v="2014-07-19T23:27:21"/>
        <d v="2015-11-13T18:00:28"/>
        <d v="2014-06-29T20:38:50"/>
        <d v="2016-03-18T09:34:06"/>
        <d v="2016-05-30T19:10:21"/>
        <d v="2014-05-16T14:39:33"/>
        <d v="2014-11-20T20:49:12"/>
        <d v="2016-03-27T20:17:35"/>
        <d v="2015-06-05T11:05:24"/>
        <d v="2014-09-07T23:01:02"/>
        <d v="2016-04-17T03:27:36"/>
        <d v="2014-06-12T15:29:12"/>
        <d v="2014-07-29T17:32:33"/>
        <d v="2015-05-10T20:11:12"/>
        <d v="2015-10-05T12:43:56"/>
        <d v="2015-03-09T20:01:36"/>
        <d v="2014-08-07T20:47:16"/>
        <d v="2016-11-25T05:09:35"/>
        <d v="2015-10-30T17:58:11"/>
        <d v="2015-03-04T12:53:12"/>
        <d v="2014-08-15T00:14:30"/>
        <d v="2014-06-14T19:37:14"/>
        <d v="2015-08-28T18:57:26"/>
        <d v="2016-03-23T14:57:37"/>
        <d v="2015-02-15T19:57:37"/>
        <d v="2014-06-08T14:05:24"/>
        <d v="2016-10-28T10:36:34"/>
        <d v="2015-06-01T13:41:22"/>
        <d v="2016-10-16T13:10:54"/>
        <d v="2016-03-11T18:17:36"/>
        <d v="2014-07-26T11:18:30"/>
        <d v="2016-05-26T17:01:30"/>
        <d v="2014-06-08T14:09:34"/>
        <d v="2016-04-10T17:48:07"/>
        <d v="2016-01-22T11:29:44"/>
        <d v="2014-12-08T21:08:45"/>
        <d v="2014-07-12T21:43:02"/>
        <d v="2016-07-15T20:57:09"/>
        <d v="2015-06-28T11:12:17"/>
        <d v="2015-03-12T18:00:26"/>
        <d v="2016-05-19T20:13:52"/>
        <d v="2016-03-26T14:21:19"/>
        <d v="2015-05-24T22:20:10"/>
        <d v="2015-04-03T19:00:55"/>
        <d v="2015-03-06T10:53:39"/>
        <d v="2014-11-11T12:39:47"/>
        <d v="2016-07-15T19:22:21"/>
        <d v="2015-03-31T21:09:25"/>
        <d v="2016-06-23T15:09:20"/>
        <d v="2014-11-22T20:43:48"/>
        <d v="2016-05-26T10:00:28"/>
        <d v="2013-10-26T11:39:08"/>
        <d v="2016-01-29T17:00:27"/>
        <d v="2016-12-13T21:29:28"/>
        <d v="2016-12-02T15:55:27"/>
        <d v="2016-04-19T16:25:10"/>
        <d v="2017-03-12T12:55:07"/>
        <d v="2015-10-09T14:59:43"/>
        <d v="2016-12-19T22:35:11"/>
        <d v="2015-09-25T02:30:53"/>
        <d v="2014-10-21T18:48:21"/>
        <d v="2015-02-28T01:11:06"/>
        <d v="2016-09-09T14:58:37"/>
        <d v="2014-02-03T18:43:38"/>
        <d v="2014-12-27T14:01:07"/>
        <d v="2015-10-01T15:01:14"/>
        <d v="2016-06-19T23:49:58"/>
        <d v="2013-11-29T18:56:00"/>
        <d v="2016-11-25T13:39:49"/>
        <d v="2015-05-29T22:01:33"/>
        <d v="2015-09-11T12:51:32"/>
        <d v="2014-11-14T10:58:54"/>
        <d v="2014-09-19T23:26:00"/>
        <d v="2015-01-27T03:21:13"/>
        <d v="2015-05-30T09:58:22"/>
        <d v="2015-04-23T16:53:35"/>
        <d v="2016-06-18T15:11:10"/>
        <d v="2014-07-28T09:04:10"/>
        <d v="2014-07-20T05:37:12"/>
        <d v="2015-07-14T00:44:42"/>
        <d v="2016-02-25T09:33:10"/>
        <d v="2015-08-29T02:49:10"/>
        <d v="2016-12-27T01:49:22"/>
        <d v="2015-11-07T16:06:07"/>
        <d v="2015-04-13T17:34:41"/>
        <d v="2014-12-05T22:32:09"/>
        <d v="2015-05-27T17:47:29"/>
        <d v="2014-07-24T23:31:52"/>
        <d v="2015-05-15T05:26:00"/>
        <d v="2015-01-23T14:15:42"/>
        <d v="2015-10-15T04:03:21"/>
        <d v="2015-01-29T19:38:49"/>
        <d v="2016-11-14T22:22:12"/>
        <d v="2016-11-11T16:01:37"/>
        <d v="2015-03-28T12:22:05"/>
        <d v="2015-03-08T23:07:06"/>
        <d v="2014-09-19T18:43:14"/>
        <d v="2016-02-05T07:25:01"/>
        <d v="2015-03-13T23:00:37"/>
        <d v="2015-10-26T20:29:06"/>
        <d v="2016-06-23T22:23:59"/>
        <d v="2016-01-13T14:58:48"/>
        <d v="2017-01-21T06:28:53"/>
        <d v="2016-12-11T15:53:27"/>
        <d v="2014-08-17T18:16:58"/>
        <d v="2015-03-19T18:58:47"/>
        <d v="2017-03-16T18:04:48"/>
        <d v="2015-09-13T16:27:25"/>
        <d v="2014-09-08T18:04:57"/>
        <d v="2014-10-21T20:06:20"/>
        <d v="2016-07-15T14:00:03"/>
        <d v="2016-05-02T14:59:34"/>
        <d v="2012-12-10T04:44:32"/>
        <d v="2016-01-11T00:11:11"/>
        <d v="2017-02-11T13:51:19"/>
        <d v="2014-09-20T16:31:48"/>
        <d v="2015-02-08T07:32:16"/>
        <d v="2016-10-30T11:14:02"/>
        <d v="2015-06-14T11:20:30"/>
        <d v="2017-03-23T18:07:27"/>
        <d v="2017-03-04T03:37:47"/>
        <d v="2014-07-20T20:36:01"/>
        <d v="2014-11-25T13:12:57"/>
        <d v="2015-04-29T21:00:49"/>
        <d v="2015-01-15T23:22:29"/>
        <d v="2014-06-24T22:29:24"/>
        <d v="2017-01-17T07:16:47"/>
        <d v="2016-12-08T18:29:51"/>
        <d v="2016-01-29T12:33:09"/>
        <d v="2015-03-04T06:40:07"/>
        <d v="2017-03-17T18:35:34"/>
        <d v="2017-02-10T15:02:35"/>
        <d v="2016-12-27T05:17:33"/>
        <d v="2014-10-28T05:14:52"/>
        <d v="2014-07-14T15:48:04"/>
        <d v="2016-06-14T03:40:24"/>
        <d v="2015-08-30T03:50:17"/>
        <d v="2016-11-12T14:00:23"/>
        <d v="2017-03-20T12:49:54"/>
        <d v="2015-08-15T15:45:46"/>
        <d v="2015-07-19T20:00:39"/>
        <d v="2015-10-03T21:01:01"/>
        <d v="2014-04-14T17:11:40"/>
        <d v="2016-06-03T16:06:23"/>
        <d v="2016-04-10T23:33:58"/>
        <d v="2015-02-09T15:21:16"/>
        <d v="2014-09-04T17:15:16"/>
        <d v="2017-01-15T16:38:55"/>
        <d v="2016-09-15T19:50:54"/>
        <d v="2015-09-22T13:01:38"/>
        <d v="2015-04-27T17:11:59"/>
        <d v="2013-10-04T02:33:58"/>
        <d v="2014-05-17T14:48:54"/>
        <d v="2017-01-17T16:20:30"/>
        <d v="2013-12-06T23:54:54"/>
        <d v="2016-03-19T19:31:22"/>
        <d v="2014-12-20T02:39:50"/>
        <d v="2012-03-15T17:46:15"/>
        <d v="2016-08-31T20:53:33"/>
        <d v="2013-01-12T11:55:27"/>
        <d v="2010-05-16T04:48:03"/>
        <d v="2015-10-11T11:57:28"/>
        <d v="2015-05-22T00:50:59"/>
        <d v="2016-01-12T22:27:15"/>
        <d v="2015-03-17T01:08:46"/>
        <d v="2015-08-12T20:57:06"/>
        <d v="2016-10-29T14:43:32"/>
        <d v="2015-01-09T15:44:00"/>
        <d v="2016-05-13T14:25:10"/>
        <d v="2017-01-22T04:40:05"/>
        <d v="2016-04-03T19:40:21"/>
        <d v="2014-12-21T16:37:32"/>
        <d v="2015-09-27T23:06:57"/>
        <d v="2015-01-30T21:19:43"/>
        <d v="2016-05-16T23:33:30"/>
        <d v="2017-03-15T06:15:01"/>
        <d v="2016-07-14T08:10:18"/>
        <d v="2015-09-03T20:10:01"/>
        <d v="2014-12-30T04:11:05"/>
        <d v="2016-09-25T06:55:41"/>
        <d v="2013-11-04T05:30:59"/>
        <d v="2016-04-30T15:41:12"/>
        <d v="2010-05-24T21:58:26"/>
        <d v="2015-01-08T19:37:11"/>
        <d v="2014-08-09T20:43:05"/>
        <d v="2014-05-16T22:11:30"/>
        <d v="2017-02-19T23:08:28"/>
        <d v="2014-08-24T21:05:16"/>
        <d v="2015-03-21T05:16:22"/>
        <d v="2014-11-06T19:29:37"/>
        <d v="2011-04-23T02:22:42"/>
        <d v="2014-10-01T21:11:27"/>
        <d v="2014-09-29T16:26:12"/>
        <d v="2015-05-28T18:27:06"/>
        <d v="2014-09-18T02:05:00"/>
        <d v="2016-03-31T21:11:16"/>
        <d v="2015-09-10T19:17:38"/>
        <d v="2015-04-30T19:39:16"/>
        <d v="2016-08-13T16:36:20"/>
        <d v="2014-09-29T13:01:24"/>
        <d v="2014-11-06T19:26:50"/>
        <d v="2015-10-12T18:41:08"/>
        <d v="2014-11-30T18:13:31"/>
        <d v="2015-04-10T19:23:47"/>
        <d v="2016-10-16T14:57:47"/>
        <d v="2015-10-15T16:16:44"/>
        <d v="2015-01-25T16:24:37"/>
        <d v="2014-04-28T20:52:36"/>
        <d v="2014-08-15T20:46:38"/>
        <d v="2015-12-11T20:00:56"/>
        <d v="2017-03-16T19:14:37"/>
        <d v="2015-01-28T15:52:36"/>
        <d v="2015-06-27T10:32:59"/>
        <d v="2014-11-15T00:03:01"/>
        <d v="2015-10-14T03:15:59"/>
        <d v="2016-11-14T11:01:08"/>
        <d v="2014-06-08T22:04:24"/>
        <d v="2016-02-01T22:36:37"/>
        <d v="2016-04-11T14:18:38"/>
        <d v="2016-11-25T13:58:35"/>
        <d v="2017-03-11T16:50:08"/>
        <d v="2015-03-14T23:47:23"/>
        <d v="2015-12-16T21:13:10"/>
        <d v="2014-10-02T09:47:15"/>
        <d v="2015-07-18T11:34:30"/>
        <d v="2015-02-22T01:50:01"/>
        <d v="2015-03-03T03:10:44"/>
        <d v="2014-07-06T22:48:32"/>
        <d v="2016-02-09T16:58:40"/>
        <d v="2016-11-05T19:15:19"/>
        <d v="2015-09-20T14:10:48"/>
        <d v="2016-05-13T13:07:28"/>
        <d v="2015-11-06T05:03:36"/>
        <d v="2015-04-19T00:23:53"/>
        <d v="2017-03-18T01:07:25"/>
        <d v="2015-05-30T05:33:24"/>
        <d v="2016-02-12T17:01:54"/>
        <d v="2011-11-10T04:06:16"/>
        <d v="2014-12-12T16:48:55"/>
        <d v="2013-09-13T13:27:54"/>
        <d v="2016-11-04T17:26:27"/>
        <d v="2015-01-24T01:43:02"/>
        <d v="2012-05-18T19:55:05"/>
        <d v="2014-11-22T00:03:35"/>
        <d v="2013-11-07T05:41:54"/>
        <d v="2014-04-14T17:41:24"/>
        <d v="2015-04-06T21:48:59"/>
        <d v="2014-12-10T20:21:04"/>
        <d v="2015-01-12T21:48:31"/>
        <d v="2015-11-27T16:25:14"/>
        <d v="2016-08-02T16:01:25"/>
        <d v="2015-12-25T04:00:11"/>
        <d v="2011-08-09T17:30:08"/>
        <d v="2016-05-26T17:02:00"/>
        <d v="2012-05-11T17:16:27"/>
        <d v="2016-03-14T17:25:41"/>
        <d v="2014-07-29T05:06:39"/>
        <d v="2015-02-20T12:07:43"/>
        <d v="2014-05-30T01:06:09"/>
        <d v="2016-06-01T15:02:31"/>
        <d v="2014-11-21T16:31:10"/>
        <d v="2016-01-14T17:05:53"/>
        <d v="2015-04-05T21:38:16"/>
        <d v="2014-11-15T18:30:29"/>
        <d v="2014-10-30T20:55:40"/>
        <d v="2016-11-30T23:33:03"/>
        <d v="2014-05-16T22:31:40"/>
        <d v="2015-12-28T18:01:01"/>
        <d v="2012-05-25T15:33:17"/>
        <d v="2014-12-08T20:47:52"/>
        <d v="2015-02-22T18:17:52"/>
        <d v="2014-10-10T12:59:59"/>
        <d v="2016-04-25T20:21:13"/>
        <d v="2015-10-16T14:13:09"/>
        <d v="2015-10-11T15:06:47"/>
        <d v="2017-02-06T13:05:58"/>
        <d v="2014-06-21T02:52:54"/>
        <d v="2014-07-31T15:38:18"/>
        <d v="2014-06-16T12:45:39"/>
        <d v="2015-03-05T19:01:10"/>
        <d v="2015-10-16T13:16:15"/>
        <d v="2014-08-09T18:45:11"/>
        <d v="2014-09-13T14:17:00"/>
        <d v="2014-07-03T15:54:40"/>
        <d v="2015-07-12T22:33:43"/>
        <d v="2014-06-27T02:50:38"/>
        <d v="2014-08-26T02:00:03"/>
        <d v="2017-03-12T01:43:10"/>
        <d v="2013-12-01T20:32:11"/>
        <d v="2016-07-02T15:58:28"/>
        <d v="2014-08-23T12:02:11"/>
        <d v="2016-08-25T14:49:05"/>
        <d v="2016-09-11T06:27:04"/>
        <d v="2016-05-24T09:41:35"/>
        <d v="2014-08-05T23:28:26"/>
        <d v="2015-11-29T11:46:41"/>
        <d v="2017-03-17T10:20:42"/>
        <d v="2015-03-29T13:48:48"/>
        <d v="2015-09-12T01:33:12"/>
        <d v="2016-10-19T23:09:28"/>
        <d v="2013-04-11T21:42:37"/>
        <d v="2014-08-03T03:00:10"/>
        <d v="2015-10-30T02:38:50"/>
        <d v="2015-09-05T23:43:42"/>
        <d v="2013-04-14T14:00:34"/>
        <d v="2014-09-08T18:55:56"/>
        <d v="2015-11-08T20:22:21"/>
        <d v="2014-10-19T18:29:26"/>
        <d v="2017-02-14T06:58:27"/>
        <d v="2009-10-12T02:31:46"/>
        <d v="2015-05-01T22:47:58"/>
        <d v="2017-01-19T09:59:05"/>
        <d v="2014-07-18T15:56:49"/>
        <d v="2016-06-17T13:01:23"/>
        <d v="2015-07-17T21:44:12"/>
        <d v="2015-04-06T03:53:02"/>
        <d v="2015-03-17T16:15:45"/>
        <d v="2014-06-19T12:34:56"/>
        <d v="2012-11-15T09:23:41"/>
        <d v="2015-10-22T16:12:15"/>
        <d v="2014-05-11T21:49:01"/>
        <d v="2016-08-23T14:02:55"/>
        <d v="2017-03-16T17:16:59"/>
        <d v="2016-06-11T06:38:29"/>
        <d v="2014-09-28T12:07:39"/>
        <d v="2017-01-12T13:05:19"/>
        <d v="2015-11-12T23:14:40"/>
        <d v="2014-07-25T13:56:40"/>
        <d v="2016-06-04T10:32:46"/>
        <d v="2014-10-26T16:33:48"/>
        <d v="2014-04-21T11:50:52"/>
        <d v="2013-04-27T12:08:19"/>
        <d v="2012-05-25T23:42:48"/>
        <d v="2015-09-08T05:37:27"/>
        <d v="2017-03-24T18:45:38"/>
        <d v="2015-12-25T18:16:56"/>
        <d v="2014-12-11T05:16:04"/>
        <d v="2012-08-24T16:18:54"/>
        <d v="2014-05-30T15:47:20"/>
        <d v="2016-06-16T15:00:58"/>
        <d v="2015-10-30T16:35:03"/>
        <d v="2016-10-07T06:40:34"/>
        <d v="2015-09-10T11:55:20"/>
        <d v="2014-10-03T23:30:40"/>
        <d v="2014-05-17T01:44:24"/>
        <d v="2016-07-08T22:00:04"/>
        <d v="2015-06-30T22:46:32"/>
        <d v="2014-10-11T18:58:01"/>
        <d v="2014-12-18T01:37:14"/>
        <d v="2015-06-02T17:48:15"/>
        <d v="2014-09-06T12:43:13"/>
        <d v="2016-01-22T20:47:27"/>
        <d v="2017-03-23T03:38:41"/>
        <d v="2016-12-07T21:48:41"/>
        <d v="2017-03-06T21:14:45"/>
        <d v="2014-06-12T05:08:50"/>
        <d v="2016-03-26T17:06:22"/>
        <d v="2016-09-20T14:32:50"/>
        <d v="2015-12-06T19:17:39"/>
        <d v="2016-11-12T17:13:22"/>
        <d v="2014-09-25T03:14:15"/>
        <d v="2017-03-21T00:47:28"/>
        <d v="2016-06-20T04:41:12"/>
        <d v="2011-08-14T20:39:10"/>
        <d v="2016-07-07T10:47:48"/>
        <d v="2016-03-11T13:36:20"/>
        <d v="2016-02-13T01:55:55"/>
        <d v="2014-11-13T22:29:09"/>
        <d v="2015-05-18T19:26:20"/>
        <d v="2015-05-11T15:28:02"/>
        <d v="2015-05-14T19:32:31"/>
        <d v="2015-11-15T22:28:22"/>
        <d v="2017-01-01T22:04:55"/>
        <d v="2016-02-13T23:19:28"/>
        <d v="2014-07-15T11:39:39"/>
        <d v="2016-09-27T22:08:58"/>
        <d v="2013-07-20T12:00:15"/>
        <d v="2015-04-09T14:07:06"/>
        <d v="2015-06-05T11:39:02"/>
        <d v="2016-01-11T21:40:37"/>
        <d v="2012-08-06T21:37:03"/>
        <d v="2016-07-10T22:17:33"/>
        <d v="2016-11-24T17:04:21"/>
        <d v="2015-02-02T20:09:13"/>
        <d v="2011-09-19T17:07:13"/>
        <d v="2015-01-31T15:18:38"/>
        <d v="2015-07-17T16:13:11"/>
        <d v="2013-11-02T11:35:13"/>
        <d v="2014-07-03T22:31:45"/>
        <d v="2014-06-15T14:22:27"/>
        <d v="2014-09-13T12:25:54"/>
        <d v="2014-07-23T02:09:15"/>
        <d v="2016-03-03T06:06:14"/>
        <d v="2011-07-17T14:38:56"/>
        <d v="2016-09-03T01:21:53"/>
        <d v="2014-07-23T15:51:50"/>
        <d v="2016-03-17T12:13:07"/>
        <d v="2016-03-10T07:50:25"/>
        <d v="2014-08-03T22:08:38"/>
        <d v="2014-05-30T15:33:51"/>
        <d v="2014-12-19T20:58:03"/>
        <d v="2014-06-13T00:42:23"/>
        <d v="2015-07-23T13:25:39"/>
        <d v="2015-07-07T00:12:06"/>
        <d v="2016-09-26T12:05:01"/>
        <d v="2016-02-08T04:42:12"/>
        <d v="2016-02-09T21:10:58"/>
        <d v="2015-06-26T18:12:24"/>
        <d v="2016-09-08T22:24:55"/>
        <d v="2016-04-14T23:00:50"/>
        <d v="2015-03-04T04:34:59"/>
        <d v="2014-11-17T06:24:24"/>
        <d v="2014-08-01T19:53:18"/>
        <d v="2015-02-06T16:00:20"/>
        <d v="2016-02-19T05:48:07"/>
        <d v="2015-09-28T19:36:29"/>
        <d v="2015-04-19T21:14:18"/>
        <d v="2015-09-11T15:10:22"/>
        <d v="2015-06-14T05:23:11"/>
        <d v="2017-02-24T17:01:01"/>
        <d v="2015-07-07T05:37:37"/>
        <d v="2016-01-15T15:43:19"/>
        <d v="2016-07-25T22:45:43"/>
        <d v="2015-01-22T02:53:41"/>
        <d v="2016-06-27T23:14:22"/>
        <d v="2015-02-16T13:57:05"/>
        <d v="2017-03-19T13:54:05"/>
        <d v="2014-05-17T17:13:56"/>
        <d v="2014-07-25T03:02:36"/>
        <d v="2016-07-15T16:00:50"/>
        <d v="2016-01-29T13:48:09"/>
        <d v="2016-07-15T16:41:49"/>
        <d v="2014-12-05T16:15:33"/>
        <d v="2014-08-25T22:20:45"/>
        <d v="2015-03-15T15:43:57"/>
        <d v="2014-12-22T01:02:52"/>
        <d v="2014-10-04T19:40:06"/>
        <d v="2014-06-06T23:02:02"/>
        <d v="2014-09-30T14:56:15"/>
        <d v="2014-12-15T04:43:58"/>
        <d v="2014-07-06T19:29:25"/>
        <d v="2015-08-20T15:38:43"/>
        <d v="2014-04-27T04:32:45"/>
        <d v="2014-06-13T04:07:58"/>
        <d v="2017-01-09T18:54:42"/>
        <d v="2014-10-26T21:42:02"/>
        <d v="2014-12-12T22:20:04"/>
        <d v="2014-09-21T00:41:35"/>
        <d v="2016-09-16T15:15:32"/>
        <d v="2015-06-14T15:35:24"/>
        <d v="2013-02-15T23:15:45"/>
        <d v="2016-12-12T02:46:11"/>
        <d v="2012-03-09T14:45:23"/>
        <d v="2013-02-16T03:02:08"/>
        <d v="2016-02-24T05:39:40"/>
        <d v="2014-04-04T19:11:07"/>
        <d v="2014-10-03T10:17:59"/>
        <d v="2014-11-24T20:00:34"/>
        <d v="2011-05-18T21:06:11"/>
        <d v="2016-02-06T23:22:17"/>
        <d v="2015-12-26T03:09:34"/>
        <d v="2016-12-15T23:51:20"/>
        <d v="2014-08-28T20:56:40"/>
        <d v="2016-07-11T15:41:45"/>
        <d v="2016-01-23T04:33:11"/>
        <d v="2015-11-23T15:51:08"/>
        <d v="2016-06-15T20:54:43"/>
        <d v="2014-11-29T01:29:45"/>
        <d v="2015-12-16T07:50:33"/>
        <d v="2015-01-31T08:34:13"/>
        <d v="2016-04-22T10:47:14"/>
        <d v="2014-06-08T09:09:57"/>
        <d v="2015-05-08T16:38:09"/>
        <d v="2016-03-25T14:00:50"/>
        <d v="2016-06-13T07:38:56"/>
        <d v="2014-05-24T07:04:10"/>
        <d v="2016-05-30T14:30:46"/>
        <d v="2014-07-05T19:33:40"/>
        <d v="2015-09-28T16:23:47"/>
        <d v="2015-02-06T18:28:38"/>
        <d v="2015-05-26T21:06:08"/>
        <d v="2013-10-20T00:18:59"/>
        <d v="2015-11-26T18:25:00"/>
        <d v="2014-12-27T12:09:11"/>
        <d v="2016-05-29T19:32:19"/>
        <d v="2016-03-21T19:41:12"/>
        <d v="2015-12-17T22:50:13"/>
        <d v="2016-05-27T07:11:02"/>
        <d v="2016-08-07T15:14:01"/>
        <d v="2015-05-04T08:18:52"/>
        <d v="2015-06-06T21:44:14"/>
        <d v="2017-02-04T05:51:40"/>
        <d v="2014-08-28T19:10:10"/>
        <d v="2015-03-22T23:31:11"/>
        <d v="2016-02-21T19:52:44"/>
        <d v="2015-06-26T09:12:17"/>
        <d v="2016-06-20T05:28:57"/>
        <d v="2014-12-07T15:22:29"/>
        <d v="2014-03-15T17:19:39"/>
        <d v="2013-03-19T20:17:37"/>
        <d v="2016-02-19T00:35:00"/>
        <d v="2014-06-01T19:21:54"/>
        <d v="2015-01-16T23:14:16"/>
        <d v="2017-03-17T00:45:14"/>
        <d v="2016-10-06T10:36:23"/>
        <d v="2012-02-10T22:46:14"/>
        <d v="2015-04-16T17:22:11"/>
        <d v="2015-05-10T14:58:23"/>
        <d v="2014-05-22T15:38:47"/>
        <d v="2016-01-28T12:04:39"/>
        <d v="2011-11-18T18:21:44"/>
        <d v="2015-01-15T11:50:18"/>
        <d v="2017-02-11T16:31:28"/>
        <d v="2016-05-17T01:41:55"/>
        <d v="2017-01-25T12:43:39"/>
        <d v="2016-09-08T14:43:32"/>
        <d v="2014-11-29T17:58:36"/>
        <d v="2015-03-29T19:16:03"/>
        <d v="2015-11-01T03:07:26"/>
        <d v="2014-12-20T18:04:06"/>
        <d v="2010-06-13T21:16:52"/>
        <d v="2015-01-17T13:13:42"/>
        <d v="2014-09-08T01:38:33"/>
        <d v="2016-07-18T19:32:25"/>
        <d v="2015-08-27T16:07:19"/>
        <d v="2013-01-24T22:37:49"/>
        <d v="2015-11-20T22:12:46"/>
        <d v="2012-10-08T20:41:53"/>
        <d v="2015-02-04T21:47:19"/>
        <d v="2016-11-08T22:55:24"/>
        <d v="2010-08-19T01:34:51"/>
        <d v="2014-12-27T14:42:04"/>
        <d v="2015-04-26T03:40:23"/>
        <d v="2016-02-20T18:34:47"/>
        <d v="2015-04-29T02:31:16"/>
        <d v="2014-12-12T15:25:53"/>
        <d v="2014-06-13T04:36:18"/>
        <d v="2015-10-27T15:04:58"/>
        <d v="2016-04-02T19:34:33"/>
        <d v="2017-02-17T21:59:18"/>
        <d v="2015-10-01T12:45:33"/>
        <d v="2014-07-22T16:08:40"/>
        <d v="2014-08-11T15:30:34"/>
        <d v="2014-10-19T20:13:23"/>
        <d v="2016-06-13T08:47:46"/>
        <d v="2017-03-12T16:22:46"/>
        <d v="2017-01-16T20:21:40"/>
        <d v="2013-12-22T21:36:41"/>
        <d v="2010-10-23T00:40:35"/>
        <d v="2014-02-26T16:55:30"/>
        <d v="2016-01-12T08:32:15"/>
        <d v="2014-11-07T15:48:27"/>
        <d v="2014-08-04T23:14:09"/>
        <d v="2015-11-19T22:54:35"/>
        <d v="2015-01-26T14:05:47"/>
        <d v="2016-09-29T08:57:43"/>
        <d v="2015-03-12T21:32:43"/>
        <d v="2010-01-30T10:11:47"/>
        <d v="2015-07-28T16:15:59"/>
        <d v="2014-07-21T16:45:02"/>
        <d v="2015-11-10T05:04:09"/>
        <d v="2014-07-10T20:53:59"/>
        <d v="2015-07-13T19:59:26"/>
        <d v="2015-05-28T18:24:38"/>
        <d v="2016-09-23T15:12:32"/>
        <d v="2015-02-27T19:15:30"/>
        <d v="2016-04-17T13:09:54"/>
        <d v="2016-03-08T17:18:15"/>
        <d v="2016-11-09T16:01:45"/>
        <d v="2014-10-03T19:30:07"/>
        <d v="2012-09-14T23:07:13"/>
        <d v="2009-08-28T21:29:28"/>
        <d v="2015-09-01T17:26:21"/>
        <d v="2014-09-15T18:49:03"/>
        <d v="2015-07-24T15:34:26"/>
        <d v="2015-10-29T06:15:58"/>
        <d v="2017-03-19T22:05:12"/>
        <d v="2015-07-30T04:06:16"/>
        <d v="2015-09-09T18:57:33"/>
        <d v="2014-04-21T03:18:53"/>
        <d v="2014-08-28T17:08:24"/>
        <d v="2015-03-27T18:10:33"/>
        <d v="2014-10-27T04:11:13"/>
        <d v="2013-06-02T05:28:23"/>
        <d v="2016-01-23T20:14:20"/>
        <d v="2015-03-14T17:20:13"/>
        <d v="2016-12-01T17:03:14"/>
        <d v="2016-04-01T16:45:46"/>
        <d v="2014-04-04T22:52:53"/>
        <d v="2014-05-31T18:51:27"/>
        <d v="2014-07-24T03:14:56"/>
        <d v="2016-09-17T21:51:48"/>
        <d v="2016-07-10T02:27:20"/>
        <d v="2015-10-19T21:10:20"/>
        <d v="2015-04-30T06:04:15"/>
        <d v="2014-12-12T16:13:36"/>
        <d v="2014-07-16T14:52:09"/>
        <d v="2015-08-20T07:31:09"/>
        <d v="2016-08-29T20:26:25"/>
        <d v="2014-12-28T17:07:23"/>
        <d v="2015-12-05T14:21:53"/>
        <d v="2014-10-02T15:36:50"/>
        <d v="2013-04-24T16:47:40"/>
        <d v="2015-01-26T18:26:50"/>
        <d v="2017-01-30T11:49:34"/>
        <d v="2014-11-28T19:31:28"/>
        <d v="2016-09-25T16:33:59"/>
        <d v="2017-03-10T00:32:11"/>
        <d v="2015-05-22T07:07:56"/>
        <d v="2015-04-11T22:02:41"/>
        <d v="2014-05-06T11:26:29"/>
        <d v="2015-06-06T04:32:55"/>
        <d v="2015-07-06T21:38:56"/>
        <d v="2014-10-24T07:11:30"/>
        <d v="2015-01-08T13:04:38"/>
        <d v="2014-10-21T20:34:49"/>
        <d v="2015-03-24T15:59:35"/>
        <d v="2015-07-25T13:00:52"/>
        <d v="2011-06-17T04:42:01"/>
        <d v="2016-11-09T13:51:39"/>
        <d v="2014-06-29T11:21:31"/>
        <d v="2016-08-29T20:30:46"/>
        <d v="2014-06-11T01:22:32"/>
        <d v="2015-02-12T02:00:20"/>
        <d v="2014-11-14T22:34:40"/>
        <d v="2015-02-16T04:55:12"/>
        <d v="2014-03-24T18:18:15"/>
        <d v="2011-08-06T18:04:45"/>
        <d v="2015-10-24T20:55:56"/>
        <d v="2017-02-12T23:18:01"/>
        <d v="2014-04-17T13:11:42"/>
        <d v="2016-09-19T10:56:59"/>
        <d v="2015-05-22T18:24:44"/>
        <d v="2015-06-22T21:26:26"/>
        <d v="2016-12-03T00:15:09"/>
        <d v="2016-02-04T21:36:40"/>
        <d v="2015-10-26T19:25:16"/>
        <d v="2012-02-05T09:01:39"/>
        <d v="2016-11-09T15:01:15"/>
        <d v="2014-10-03T22:57:51"/>
        <d v="2016-04-30T19:12:56"/>
        <d v="2014-11-03T15:31:55"/>
        <d v="2012-04-15T03:20:19"/>
        <d v="2015-02-15T19:55:01"/>
        <d v="2012-12-31T20:29:34"/>
        <d v="2015-03-12T02:01:30"/>
        <d v="2014-02-20T08:38:22"/>
        <d v="2015-02-28T16:08:52"/>
        <d v="2016-12-02T09:01:03"/>
        <d v="2015-08-17T02:36:46"/>
        <d v="2015-05-15T19:48:35"/>
        <d v="2014-08-14T18:40:11"/>
        <d v="2015-11-29T16:07:09"/>
        <d v="2014-07-11T00:29:40"/>
        <d v="2014-10-18T23:07:24"/>
        <d v="2013-12-15T04:09:05"/>
        <d v="2015-02-28T17:19:46"/>
        <d v="2015-12-11T23:13:30"/>
        <d v="2014-12-15T18:14:58"/>
        <d v="2012-09-20T16:08:09"/>
        <d v="2017-03-03T20:41:54"/>
        <d v="2014-03-23T04:03:29"/>
        <d v="2016-08-26T17:58:47"/>
        <d v="2015-07-02T23:08:27"/>
        <d v="2016-04-18T20:12:07"/>
        <d v="2014-12-14T00:57:52"/>
        <d v="2012-02-08T16:18:34"/>
        <d v="2016-06-09T05:39:06"/>
        <d v="2015-12-12T16:50:10"/>
        <d v="2015-04-25T17:01:52"/>
        <d v="2016-06-21T18:35:38"/>
        <d v="2016-09-02T01:17:45"/>
        <d v="2016-05-30T08:11:57"/>
        <d v="2016-08-14T07:05:00"/>
        <d v="2014-12-01T20:16:00"/>
        <d v="2014-05-29T18:24:05"/>
        <d v="2014-10-20T18:47:51"/>
        <d v="2016-12-17T22:49:09"/>
        <d v="2015-05-21T14:08:57"/>
        <d v="2016-07-29T21:52:19"/>
        <d v="2015-04-20T18:45:30"/>
        <d v="2016-12-15T13:06:20"/>
        <d v="2016-10-14T18:00:08"/>
        <d v="2016-12-28T20:16:26"/>
        <d v="2013-11-09T13:28:15"/>
        <d v="2015-10-22T22:34:19"/>
        <d v="2017-03-01T06:29:20"/>
        <d v="2015-05-22T02:13:11"/>
        <d v="2016-10-24T09:17:40"/>
        <d v="2015-10-08T17:17:07"/>
        <d v="2013-11-09T01:05:25"/>
        <d v="2012-02-09T01:29:58"/>
        <d v="2014-07-19T17:41:30"/>
        <d v="2014-06-14T02:59:56"/>
        <d v="2015-03-12T19:39:05"/>
        <d v="2014-06-19T17:24:25"/>
        <d v="2015-01-23T22:15:29"/>
        <d v="2015-10-06T02:10:40"/>
        <d v="2015-06-28T06:37:04"/>
        <d v="2013-08-10T12:53:40"/>
        <d v="2014-11-11T21:59:21"/>
        <d v="2015-09-02T10:35:38"/>
        <d v="2013-11-08T20:01:42"/>
        <d v="2011-12-27T21:46:01"/>
        <d v="2016-07-17T23:44:54"/>
        <d v="2016-01-01T10:29:30"/>
        <d v="2016-02-14T00:47:39"/>
        <d v="2015-06-22T04:58:11"/>
        <d v="2015-09-24T15:11:24"/>
        <d v="2014-11-07T23:13:51"/>
        <d v="2014-10-12T14:09:37"/>
        <d v="2017-01-31T00:26:39"/>
        <d v="2015-02-07T06:00:18"/>
        <d v="2015-06-06T05:42:16"/>
        <d v="2016-11-18T16:15:52"/>
        <d v="2015-01-16T16:11:18"/>
        <d v="2014-05-22T09:50:21"/>
        <d v="2015-11-30T18:42:05"/>
        <d v="2015-06-20T00:54:07"/>
        <d v="2014-07-31T13:31:54"/>
        <d v="2015-05-26T10:06:42"/>
        <d v="2015-05-08T17:34:48"/>
        <d v="2016-09-12T02:55:34"/>
        <d v="2014-01-13T18:02:06"/>
        <d v="2015-11-06T22:34:59"/>
        <d v="2014-12-11T17:43:33"/>
        <d v="2015-07-10T09:32:39"/>
        <d v="2014-07-01T13:19:52"/>
        <d v="2011-11-21T18:17:29"/>
        <d v="2015-09-21T15:30:58"/>
        <d v="2014-11-14T01:31:39"/>
        <d v="2015-04-06T19:57:02"/>
        <d v="2012-01-23T02:49:26"/>
        <d v="2012-04-16T21:41:56"/>
        <d v="2016-03-13T09:06:57"/>
        <d v="2016-01-18T13:18:51"/>
        <d v="2013-09-02T21:44:38"/>
        <d v="2015-02-02T01:21:47"/>
        <d v="2016-08-21T00:16:58"/>
        <d v="2016-10-16T13:29:27"/>
        <d v="2016-12-07T03:59:34"/>
        <d v="2015-03-28T17:33:02"/>
        <d v="2016-06-27T18:09:48"/>
        <d v="2017-03-22T20:44:05"/>
        <d v="2015-10-11T15:57:33"/>
        <d v="2017-01-03T19:51:28"/>
        <d v="2016-02-11T16:08:13"/>
        <d v="2013-11-01T16:46:19"/>
        <d v="2016-03-08T00:26:02"/>
        <d v="2014-02-11T22:29:05"/>
        <d v="2015-09-04T10:17:56"/>
        <d v="2016-05-28T04:19:09"/>
        <d v="2015-02-27T20:02:50"/>
        <d v="2016-06-27T18:07:49"/>
        <d v="2016-02-20T22:20:43"/>
        <d v="2014-12-19T17:41:23"/>
        <d v="2016-10-23T20:40:23"/>
        <d v="2015-06-25T23:55:00"/>
        <d v="2014-08-30T15:40:33"/>
        <d v="2015-04-30T19:48:46"/>
        <d v="2014-07-25T15:20:23"/>
        <d v="2014-08-17T00:10:11"/>
        <d v="2014-08-10T16:49:20"/>
        <d v="2015-02-17T16:13:46"/>
        <d v="2014-03-27T20:59:41"/>
        <d v="2015-03-08T03:43:06"/>
        <d v="2016-05-01T09:02:18"/>
        <d v="2014-12-12T02:59:03"/>
        <d v="2014-11-03T00:29:53"/>
        <d v="2017-03-24T15:21:56"/>
        <d v="2014-08-08T13:27:24"/>
        <d v="2015-12-31T19:00:49"/>
        <d v="2014-12-10T17:46:05"/>
        <d v="2015-05-09T16:17:15"/>
        <d v="2016-12-17T18:00:53"/>
        <d v="2015-05-01T03:26:50"/>
        <d v="2016-11-15T23:00:12"/>
        <d v="2015-02-22T17:23:12"/>
        <d v="2016-02-23T16:06:15"/>
        <d v="2015-04-11T08:59:32"/>
        <d v="2014-07-15T18:59:22"/>
        <d v="2013-06-30T23:06:22"/>
        <d v="2016-09-12T03:25:44"/>
        <d v="2016-09-28T18:28:06"/>
        <d v="2016-11-26T17:36:09"/>
        <d v="2014-07-20T14:44:07"/>
        <d v="2014-11-13T05:34:20"/>
        <d v="2009-09-22T01:21:59"/>
        <d v="2014-08-19T21:50:26"/>
        <d v="2017-03-23T21:14:29"/>
        <d v="2010-03-20T21:15:51"/>
        <d v="2015-07-13T19:17:13"/>
        <d v="2014-05-04T18:11:35"/>
        <d v="2015-04-04T01:39:31"/>
        <d v="2015-05-24T19:10:18"/>
        <d v="2015-08-10T23:28:03"/>
        <d v="2014-08-01T00:45:30"/>
        <d v="2012-07-01T16:34:00"/>
        <d v="2015-02-06T20:00:22"/>
        <d v="2015-11-13T14:54:54"/>
        <d v="2012-09-14T23:00:57"/>
        <d v="2012-09-07T19:06:20"/>
        <d v="2015-08-03T16:08:57"/>
        <d v="2016-07-14T16:46:11"/>
        <d v="2017-03-20T21:29:29"/>
        <d v="2015-07-11T06:10:41"/>
        <d v="2015-02-04T03:15:40"/>
        <d v="2016-06-24T11:48:53"/>
        <d v="2015-08-18T18:09:57"/>
        <d v="2015-07-23T16:41:00"/>
        <d v="2014-10-20T17:47:59"/>
        <d v="2010-12-05T05:45:26"/>
        <d v="2013-05-25T00:57:37"/>
        <d v="2014-07-19T22:27:26"/>
        <d v="2013-03-17T07:16:22"/>
        <d v="2015-04-03T08:14:03"/>
        <d v="2016-04-07T20:54:59"/>
        <d v="2015-11-29T19:48:25"/>
        <d v="2011-11-26T00:19:14"/>
        <d v="2016-05-16T10:43:47"/>
        <d v="2012-10-07T07:42:18"/>
        <d v="2014-09-05T15:19:09"/>
        <d v="2012-02-23T15:17:15"/>
        <d v="2015-06-25T17:28:59"/>
        <d v="2016-12-14T16:02:45"/>
        <d v="2014-08-28T16:45:19"/>
        <d v="2014-05-30T16:40:56"/>
        <d v="2016-03-03T02:34:16"/>
        <d v="2011-12-11T18:11:50"/>
        <d v="2013-11-15T03:14:59"/>
        <d v="2015-02-07T19:49:06"/>
        <d v="2016-05-19T17:33:39"/>
        <d v="2016-02-25T21:12:08"/>
        <d v="2016-06-13T16:01:26"/>
        <d v="2015-03-29T01:40:10"/>
        <d v="2015-06-18T15:17:02"/>
        <d v="2014-12-24T19:39:19"/>
        <d v="2014-02-01T09:08:42"/>
        <d v="2014-09-13T05:19:02"/>
        <d v="2015-05-02T13:02:09"/>
        <d v="2016-12-21T16:31:21"/>
        <d v="2015-05-01T13:08:15"/>
        <d v="2010-09-25T16:25:05"/>
        <d v="2013-11-07T21:08:31"/>
        <d v="2015-11-05T21:04:55"/>
        <d v="2017-02-07T18:44:10"/>
        <d v="2016-11-29T00:45:50"/>
        <d v="2013-08-12T20:30:06"/>
        <d v="2014-08-03T20:59:10"/>
        <d v="2015-07-19T08:35:08"/>
        <d v="2016-04-29T13:35:36"/>
        <d v="2016-05-09T16:43:05"/>
        <d v="2015-09-07T18:38:24"/>
        <d v="2016-03-27T01:27:24"/>
        <d v="2015-12-17T20:38:37"/>
        <d v="2016-01-25T02:39:31"/>
        <d v="2011-05-19T17:31:01"/>
        <d v="2015-07-20T04:30:03"/>
        <d v="2015-10-30T19:45:17"/>
        <d v="2015-08-20T22:31:19"/>
        <d v="2015-03-06T23:17:51"/>
        <d v="2014-08-25T15:22:32"/>
        <d v="2017-01-07T20:57:06"/>
        <d v="2017-03-02T00:00:02"/>
        <d v="2016-06-12T17:44:28"/>
        <d v="2015-09-09T21:12:39"/>
        <d v="2010-09-20T03:03:49"/>
        <d v="2015-12-10T16:12:33"/>
        <d v="2016-12-10T02:03:55"/>
        <d v="2014-03-16T03:59:39"/>
        <d v="2013-09-06T02:34:27"/>
        <d v="2013-12-16T13:31:00"/>
        <d v="2015-07-03T19:34:53"/>
        <d v="2016-09-18T09:20:39"/>
        <d v="2015-03-14T14:59:01"/>
        <d v="2014-10-19T06:18:50"/>
        <d v="2016-09-09T15:25:34"/>
        <d v="2017-01-21T02:19:05"/>
        <d v="2014-11-08T10:19:29"/>
        <d v="2016-03-11T17:56:25"/>
        <d v="2011-08-05T17:02:33"/>
        <d v="2016-08-29T19:51:05"/>
        <d v="2013-09-27T13:38:05"/>
        <d v="2016-08-27T23:10:04"/>
        <d v="2015-05-16T19:06:13"/>
        <d v="2015-08-28T02:31:52"/>
        <d v="2014-05-08T23:24:01"/>
        <d v="2017-01-24T01:26:00"/>
        <d v="2014-11-01T23:02:03"/>
        <d v="2014-12-28T00:32:23"/>
        <d v="2014-08-31T19:16:13"/>
        <d v="2015-10-30T19:35:27"/>
        <d v="2015-08-24T01:56:53"/>
        <d v="2015-11-02T14:03:41"/>
        <d v="2014-01-14T11:41:32"/>
        <d v="2015-09-11T15:02:54"/>
        <d v="2013-10-13T22:09:05"/>
        <d v="2015-05-14T14:46:35"/>
        <d v="2014-07-10T18:03:16"/>
        <d v="2015-09-20T00:21:33"/>
        <d v="2017-02-18T19:00:35"/>
        <d v="2014-09-11T22:00:01"/>
        <d v="2012-11-27T18:33:17"/>
        <d v="2016-07-07T21:01:43"/>
        <d v="2015-07-02T11:47:36"/>
        <d v="2015-03-26T15:04:49"/>
        <d v="2015-03-20T19:09:22"/>
        <d v="2015-03-13T17:36:22"/>
        <d v="2011-07-22T16:01:58"/>
        <d v="2014-08-17T05:09:04"/>
        <d v="2015-05-14T10:20:44"/>
        <d v="2015-11-09T04:32:33"/>
        <d v="2015-02-20T20:43:15"/>
        <d v="2017-02-11T00:45:37"/>
        <d v="2016-10-27T13:15:33"/>
        <d v="2015-07-10T01:24:57"/>
        <d v="2016-08-20T18:00:48"/>
        <d v="2014-07-30T23:36:18"/>
        <d v="2014-06-01T01:05:03"/>
        <d v="2015-11-29T19:20:09"/>
        <d v="2016-09-25T05:28:13"/>
        <d v="2015-02-06T00:16:12"/>
        <d v="2015-07-29T21:01:15"/>
        <d v="2014-09-07T01:02:41"/>
        <d v="2015-03-16T21:40:57"/>
        <d v="2015-03-21T22:27:28"/>
        <d v="2015-12-30T16:26:13"/>
        <d v="2014-12-28T12:38:23"/>
        <d v="2014-08-13T09:21:17"/>
        <d v="2015-08-27T08:41:44"/>
        <d v="2015-03-26T20:35:29"/>
        <d v="2014-11-01T20:13:28"/>
        <d v="2013-04-07T21:16:31"/>
        <d v="2016-01-23T21:45:24"/>
        <d v="2016-12-09T22:01:40"/>
        <d v="2015-03-07T21:55:59"/>
        <d v="2013-08-23T13:07:20"/>
        <d v="2011-11-26T01:26:35"/>
        <d v="2015-09-03T20:34:24"/>
        <d v="2014-10-24T20:30:00"/>
        <d v="2014-09-15T19:13:32"/>
        <d v="2015-07-26T10:28:10"/>
        <d v="2015-02-07T12:14:45"/>
        <d v="2017-02-27T12:18:59"/>
        <d v="2014-08-22T17:38:15"/>
        <d v="2014-07-07T20:47:40"/>
        <d v="2016-04-29T05:19:50"/>
        <d v="2014-08-23T01:10:22"/>
        <d v="2011-03-27T02:19:59"/>
        <d v="2015-06-27T14:43:27"/>
        <d v="2014-08-10T16:42:28"/>
        <d v="2014-10-16T15:04:40"/>
        <d v="2016-08-05T14:34:36"/>
        <d v="2015-12-14T20:17:36"/>
        <d v="2015-03-14T22:44:10"/>
        <d v="2014-12-14T00:07:10"/>
        <d v="2015-01-18T18:26:21"/>
        <d v="2014-07-21T17:20:48"/>
        <d v="2014-12-05T20:27:03"/>
        <d v="2013-06-01T18:18:58"/>
        <d v="2016-07-02T18:55:32"/>
        <d v="2015-07-25T06:16:59"/>
        <d v="2017-01-09T21:06:06"/>
        <d v="2016-01-09T08:00:29"/>
        <d v="2014-06-07T16:21:24"/>
        <d v="2015-07-16T00:33:53"/>
        <d v="2014-01-23T17:49:11"/>
        <d v="2016-08-26T01:16:29"/>
        <d v="2014-12-06T20:35:39"/>
        <d v="2014-10-11T22:45:42"/>
        <d v="2016-05-09T18:32:09"/>
        <d v="2012-02-20T23:36:27"/>
        <d v="2016-07-28T12:05:54"/>
        <d v="2017-01-13T14:46:01"/>
        <d v="2016-01-02T01:02:56"/>
        <d v="2016-03-06T23:16:56"/>
        <d v="2011-09-26T23:09:01"/>
        <d v="2014-11-07T21:24:00"/>
        <d v="2014-08-31T19:23:05"/>
        <d v="2016-02-10T17:05:14"/>
        <d v="2014-09-18T12:16:18"/>
        <d v="2014-07-26T20:20:34"/>
        <d v="2016-12-03T17:58:57"/>
        <d v="2010-12-03T05:35:24"/>
        <d v="2014-11-08T02:28:17"/>
        <d v="2015-01-27T07:13:43"/>
        <d v="2016-02-19T00:57:56"/>
        <d v="2012-10-12T04:00:40"/>
        <d v="2014-12-26T20:29:19"/>
        <d v="2014-08-20T18:24:37"/>
        <d v="2014-08-02T18:36:01"/>
        <d v="2015-08-11T16:04:57"/>
        <d v="2014-10-07T21:25:08"/>
        <d v="2015-08-26T03:36:14"/>
        <d v="2015-07-16T16:50:32"/>
        <d v="2016-06-14T15:46:00"/>
        <d v="2015-02-12T18:57:27"/>
        <d v="2015-10-28T21:24:14"/>
        <d v="2016-10-04T00:24:06"/>
        <d v="2015-09-18T14:51:52"/>
        <d v="2012-02-27T13:17:05"/>
        <d v="2013-10-14T19:09:17"/>
        <d v="2014-07-10T21:57:05"/>
        <d v="2014-12-11T19:00:28"/>
        <d v="2016-09-01T16:04:20"/>
        <d v="2012-05-11T07:00:31"/>
        <d v="2015-07-23T18:22:49"/>
        <d v="2014-09-15T09:12:02"/>
        <d v="2016-07-29T20:24:33"/>
        <d v="2015-03-15T19:10:37"/>
        <d v="2016-09-22T15:15:19"/>
        <d v="2014-08-22T06:14:57"/>
        <d v="2014-10-11T12:30:20"/>
        <d v="2015-03-08T02:46:48"/>
        <d v="2015-06-10T03:06:42"/>
        <d v="2016-08-13T17:03:22"/>
        <d v="2015-03-25T08:17:06"/>
        <d v="2015-03-05T19:25:49"/>
        <d v="2012-12-17T00:37:18"/>
        <d v="2014-07-21T17:49:52"/>
        <d v="2014-08-15T16:07:54"/>
        <d v="2016-06-17T23:42:17"/>
        <d v="2014-07-18T18:57:31"/>
        <d v="2013-12-07T04:01:29"/>
        <d v="2015-07-12T06:45:37"/>
        <d v="2015-01-24T22:34:19"/>
        <d v="2015-12-20T22:07:03"/>
        <d v="2015-02-24T17:11:56"/>
        <d v="2014-07-21T17:12:18"/>
        <d v="2012-03-23T19:15:46"/>
        <d v="2017-02-19T04:08:52"/>
        <d v="2015-03-26T21:54:53"/>
        <d v="2016-11-21T16:20:08"/>
        <d v="2016-03-21T15:36:29"/>
        <d v="2014-09-08T19:51:03"/>
        <d v="2015-10-24T17:44:57"/>
        <d v="2016-04-03T10:16:40"/>
        <d v="2015-05-18T21:56:38"/>
        <d v="2015-06-19T07:11:36"/>
        <d v="2015-05-18T13:55:54"/>
        <d v="2014-07-20T06:25:04"/>
        <d v="2016-12-24T23:07:35"/>
        <d v="2014-06-29T18:05:47"/>
        <d v="2017-01-01T11:47:58"/>
        <d v="2015-05-26T22:06:20"/>
        <d v="2014-07-01T12:52:06"/>
        <d v="2017-03-18T17:15:03"/>
        <d v="2016-10-03T15:29:19"/>
        <d v="2014-12-05T04:07:50"/>
        <d v="2016-11-12T22:36:43"/>
        <d v="2012-03-27T11:02:07"/>
        <d v="2014-11-07T14:05:37"/>
        <d v="2016-09-24T22:55:21"/>
        <d v="2014-11-20T03:48:45"/>
        <d v="2016-06-29T14:14:41"/>
        <d v="2016-02-18T17:09:20"/>
        <d v="2014-08-28T12:49:51"/>
        <d v="2017-01-01T04:37:48"/>
        <d v="2016-03-17T05:04:51"/>
        <d v="2015-04-22T15:59:04"/>
        <d v="2012-10-22T02:37:27"/>
        <d v="2016-04-13T20:48:00"/>
        <d v="2016-10-01T21:36:04"/>
        <d v="2015-04-16T17:39:45"/>
        <d v="2012-04-29T17:05:05"/>
        <d v="2015-06-27T23:00:50"/>
        <d v="2017-01-19T21:40:35"/>
        <d v="2015-03-02T17:07:15"/>
        <d v="2013-08-05T23:54:51"/>
        <d v="2015-01-05T03:56:39"/>
        <d v="2014-05-11T02:38:02"/>
        <d v="2015-11-19T19:49:59"/>
        <d v="2014-09-06T21:52:38"/>
        <d v="2016-02-27T16:13:16"/>
        <d v="2014-11-05T17:12:51"/>
        <d v="2014-06-13T15:49:43"/>
        <d v="2014-11-02T05:19:05"/>
        <d v="2011-02-03T19:48:47"/>
        <d v="2016-06-23T06:49:59"/>
        <d v="2012-04-06T00:35:01"/>
        <d v="2015-12-12T20:20:12"/>
        <d v="2011-12-10T06:01:26"/>
        <d v="2013-08-30T20:21:10"/>
        <d v="2014-01-18T15:10:27"/>
        <d v="2014-10-25T01:37:23"/>
        <d v="2014-07-24T03:19:26"/>
        <d v="2014-12-19T21:42:19"/>
        <d v="2017-03-19T20:13:39"/>
        <d v="2015-08-02T15:05:19"/>
        <d v="2016-05-16T12:42:12"/>
        <d v="2014-01-25T22:43:20"/>
        <d v="2015-07-21T04:00:18"/>
        <d v="2016-02-01T08:24:17"/>
        <d v="2012-01-29T00:53:15"/>
        <d v="2013-05-16T22:13:50"/>
        <d v="2014-10-24T11:35:08"/>
        <d v="2012-08-18T22:37:44"/>
        <d v="2014-07-25T18:20:08"/>
        <d v="2017-01-27T20:17:27"/>
        <d v="2011-05-29T21:14:06"/>
        <d v="2016-08-22T12:35:39"/>
        <d v="2015-10-19T20:40:33"/>
        <d v="2011-06-26T17:32:54"/>
        <d v="2015-07-20T15:27:10"/>
        <d v="2017-03-20T00:49:08"/>
        <d v="2012-12-14T01:31:33"/>
        <d v="2014-10-31T14:04:04"/>
        <d v="2016-01-15T19:44:56"/>
        <d v="2016-09-29T10:38:27"/>
        <d v="2016-07-07T04:37:55"/>
        <d v="2015-03-05T08:01:00"/>
        <d v="2014-08-29T20:59:32"/>
        <d v="2017-01-28T16:17:25"/>
        <d v="2013-07-11T23:32:57"/>
        <d v="2012-09-21T00:17:02"/>
        <d v="2016-01-23T03:08:24"/>
        <d v="2014-10-25T07:05:48"/>
        <d v="2015-04-12T22:02:16"/>
        <d v="2014-06-25T21:29:10"/>
        <d v="2013-10-10T16:40:01"/>
        <d v="2016-06-17T15:02:20"/>
        <d v="2015-12-13T14:11:28"/>
        <d v="2014-07-23T22:50:11"/>
        <d v="2013-10-18T01:00:03"/>
        <d v="2014-11-12T00:54:25"/>
        <d v="2014-07-11T09:46:21"/>
        <d v="2016-08-01T15:45:32"/>
        <d v="2014-08-07T16:18:55"/>
        <d v="2015-02-23T17:04:53"/>
        <d v="2015-12-05T16:41:59"/>
        <d v="2015-05-30T18:28:03"/>
        <d v="2015-11-09T00:49:04"/>
        <d v="2015-05-29T17:08:25"/>
        <d v="2016-11-01T03:36:30"/>
        <d v="2016-03-20T16:51:20"/>
        <d v="2015-03-29T16:52:02"/>
        <d v="2015-08-05T17:34:42"/>
        <d v="2014-06-22T22:38:50"/>
        <d v="2015-09-21T07:07:49"/>
        <d v="2015-04-26T07:50:03"/>
        <d v="2014-06-21T17:04:38"/>
        <d v="2016-12-01T14:59:03"/>
        <d v="2014-10-10T22:22:42"/>
        <d v="2016-11-29T00:23:18"/>
        <d v="2015-04-10T02:25:39"/>
        <d v="2016-12-22T17:49:08"/>
        <d v="2015-01-26T20:30:07"/>
        <d v="2016-03-05T17:59:16"/>
        <d v="2012-07-21T21:44:48"/>
        <d v="2016-06-25T20:42:26"/>
        <d v="2015-10-09T01:07:14"/>
        <d v="2012-06-04T20:20:48"/>
        <d v="2016-02-12T22:43:41"/>
        <d v="2011-09-06T03:58:22"/>
        <d v="2014-07-31T18:18:21"/>
        <d v="2015-06-13T00:40:46"/>
        <d v="2012-11-17T22:23:42"/>
        <d v="2016-06-17T21:35:08"/>
        <d v="2016-10-23T17:12:55"/>
        <d v="2016-12-11T16:34:06"/>
        <d v="2012-11-24T15:24:05"/>
        <d v="2015-04-23T20:04:28"/>
        <d v="2014-07-25T23:27:00"/>
        <d v="2016-06-24T07:51:34"/>
        <d v="2014-07-28T12:52:58"/>
        <d v="2015-11-27T10:46:30"/>
        <d v="2014-11-23T06:00:03"/>
        <d v="2017-01-17T05:54:57"/>
        <d v="2016-08-12T15:59:54"/>
        <d v="2015-01-25T18:28:00"/>
        <d v="2014-11-20T18:33:15"/>
        <d v="2014-10-25T17:16:31"/>
        <d v="2015-09-15T06:39:46"/>
        <d v="2016-11-11T04:06:21"/>
        <d v="2017-02-10T22:57:58"/>
        <d v="2015-02-23T04:21:58"/>
        <d v="2015-04-10T16:00:51"/>
        <d v="2016-03-18T22:11:59"/>
        <d v="2014-11-19T02:12:08"/>
        <d v="2016-10-29T18:03:10"/>
        <d v="2015-06-19T14:46:50"/>
        <d v="2014-11-02T12:13:54"/>
        <d v="2014-02-22T05:40:31"/>
        <d v="2014-10-09T15:46:42"/>
        <d v="2015-11-20T02:21:26"/>
        <d v="2015-04-23T16:18:51"/>
        <d v="2014-06-04T18:57:09"/>
        <d v="2015-05-24T16:37:23"/>
        <d v="2015-03-30T01:40:38"/>
        <d v="2015-07-17T19:35:23"/>
        <d v="2016-03-10T20:23:22"/>
        <d v="2014-11-08T16:20:01"/>
        <d v="2014-04-26T21:23:30"/>
        <d v="2016-07-18T11:22:34"/>
        <d v="2016-06-16T15:37:26"/>
        <d v="2015-07-31T18:19:02"/>
        <d v="2015-11-27T04:38:46"/>
        <d v="2014-11-15T17:27:15"/>
        <d v="2014-11-15T00:59:19"/>
        <d v="2015-05-15T18:39:11"/>
        <d v="2014-12-27T10:30:47"/>
        <d v="2014-04-10T16:51:20"/>
        <d v="2015-05-10T21:26:11"/>
        <d v="2014-09-12T20:59:02"/>
        <d v="2014-05-23T19:08:05"/>
        <d v="2014-08-21T18:16:53"/>
        <d v="2014-07-02T18:35:11"/>
        <d v="2017-01-12T15:55:59"/>
        <d v="2014-11-30T01:12:11"/>
        <d v="2016-12-18T07:12:49"/>
        <d v="2016-01-01T22:22:18"/>
        <d v="2014-11-13T21:33:15"/>
        <d v="2015-10-01T15:48:33"/>
        <d v="2015-09-11T19:02:22"/>
        <d v="2015-01-19T10:11:17"/>
        <d v="2017-03-08T20:15:19"/>
        <d v="2012-08-13T11:30:48"/>
        <d v="2017-01-11T21:45:31"/>
        <d v="2015-06-28T20:14:16"/>
        <d v="2013-10-22T13:19:08"/>
        <d v="2016-06-12T00:36:20"/>
        <d v="2014-11-05T21:26:18"/>
        <d v="2016-01-18T13:51:09"/>
        <d v="2015-12-12T08:38:51"/>
        <d v="2015-04-24T01:16:39"/>
        <d v="2015-10-18T21:57:42"/>
        <d v="2015-06-27T16:03:24"/>
        <d v="2016-05-12T23:38:29"/>
        <d v="2016-09-19T10:28:26"/>
        <d v="2015-02-08T00:01:34"/>
        <d v="2014-11-28T04:32:21"/>
        <d v="2014-06-07T21:33:28"/>
        <d v="2014-10-12T02:12:42"/>
        <d v="2013-08-12T00:32:03"/>
        <d v="2016-06-23T15:35:23"/>
        <d v="2014-08-16T20:30:02"/>
        <d v="2015-05-01T15:45:25"/>
        <d v="2015-12-14T01:55:37"/>
        <d v="2014-07-19T23:10:22"/>
        <d v="2014-12-07T02:02:28"/>
        <d v="2014-05-10T13:01:15"/>
        <d v="2016-08-07T17:00:09"/>
        <d v="2011-12-15T11:33:36"/>
        <d v="2014-08-22T12:39:21"/>
        <d v="2015-03-05T14:29:35"/>
        <d v="2014-05-18T14:05:25"/>
        <d v="2014-05-31T01:12:08"/>
        <d v="2014-08-12T13:31:18"/>
        <d v="2015-06-25T10:43:42"/>
        <d v="2014-10-02T18:46:04"/>
        <d v="2015-04-23T03:45:06"/>
        <d v="2016-12-08T19:25:15"/>
        <d v="2016-02-06T21:52:52"/>
        <d v="2016-07-04T16:55:35"/>
        <d v="2015-04-03T21:05:38"/>
        <d v="2016-06-09T20:20:14"/>
        <d v="2015-12-31T17:24:21"/>
        <d v="2016-06-16T00:10:33"/>
        <d v="2015-03-10T17:19:25"/>
        <d v="2016-03-30T08:12:01"/>
        <d v="2014-04-26T19:49:50"/>
        <d v="2015-06-28T16:05:59"/>
        <d v="2015-04-25T19:14:28"/>
        <d v="2014-06-29T09:21:30"/>
        <d v="2014-08-07T18:33:01"/>
        <d v="2015-02-07T04:02:41"/>
        <d v="2015-02-09T18:07:20"/>
        <d v="2014-04-03T19:01:04"/>
        <d v="2015-01-19T01:25:00"/>
        <d v="2013-04-19T13:54:44"/>
        <d v="2016-01-16T05:31:22"/>
        <d v="2015-04-27T17:01:00"/>
        <d v="2014-08-22T08:37:22"/>
        <d v="2014-03-30T12:34:08"/>
        <d v="2014-10-06T23:55:00"/>
        <d v="2015-03-11T05:13:05"/>
        <d v="2014-11-28T11:49:11"/>
        <d v="2016-01-25T16:20:32"/>
        <d v="2016-04-10T14:39:09"/>
        <d v="2015-08-31T04:21:31"/>
        <d v="2015-01-01T02:01:04"/>
        <d v="2014-07-28T20:10:17"/>
        <d v="2014-07-22T02:04:23"/>
        <d v="2015-06-08T15:09:30"/>
        <d v="2016-03-31T14:08:22"/>
        <d v="2015-04-18T15:36:49"/>
        <d v="2015-05-17T10:55:50"/>
        <d v="2015-06-27T19:35:39"/>
        <d v="2016-12-14T06:04:27"/>
        <d v="2016-02-05T10:57:14"/>
        <d v="2015-09-25T20:22:38"/>
        <d v="2014-10-17T03:22:37"/>
        <d v="2015-02-19T17:23:56"/>
        <d v="2016-01-24T21:35:13"/>
        <d v="2015-05-09T15:34:19"/>
        <d v="2015-03-12T04:34:36"/>
        <d v="2014-08-24T15:50:05"/>
        <d v="2014-08-02T15:57:03"/>
        <d v="2014-09-18T03:54:17"/>
        <d v="2015-12-30T13:45:23"/>
        <d v="2014-12-26T15:56:45"/>
        <d v="2014-12-18T13:44:07"/>
        <d v="2016-07-20T19:54:22"/>
        <d v="2016-04-24T20:45:21"/>
        <d v="2015-07-04T15:40:52"/>
        <d v="2015-10-05T22:32:52"/>
        <d v="2016-04-24T15:18:28"/>
        <d v="2015-02-02T08:29:23"/>
        <d v="2014-08-18T22:13:14"/>
        <d v="2016-01-29T19:09:29"/>
        <d v="2013-09-19T08:18:07"/>
        <d v="2014-08-02T18:32:49"/>
        <d v="2014-02-23T19:58:29"/>
        <d v="2014-06-15T23:07:12"/>
        <d v="2015-12-05T07:55:36"/>
        <d v="2014-09-15T19:13:41"/>
        <d v="2014-12-22T10:15:24"/>
        <d v="2016-04-29T00:56:28"/>
        <d v="2016-05-30T22:32:01"/>
        <d v="2014-03-04T03:15:27"/>
        <d v="2014-06-19T19:56:05"/>
        <d v="2015-09-08T06:35:34"/>
        <d v="2015-09-18T19:00:21"/>
        <d v="2016-03-21T08:54:24"/>
        <d v="2016-05-27T17:02:46"/>
        <d v="2015-03-25T23:56:12"/>
        <d v="2015-05-08T16:04:54"/>
        <d v="2015-02-03T02:51:10"/>
        <d v="2014-07-27T19:55:03"/>
        <d v="2016-10-16T17:48:47"/>
        <d v="2015-01-29T03:26:31"/>
        <d v="2016-03-10T16:41:35"/>
        <d v="2015-07-05T04:27:54"/>
        <d v="2013-07-21T13:15:20"/>
        <d v="2014-08-13T17:56:32"/>
        <d v="2015-10-30T10:23:27"/>
        <d v="2015-06-06T16:00:58"/>
        <d v="2015-03-11T19:04:04"/>
        <d v="2016-03-18T15:29:18"/>
        <d v="2016-01-16T23:55:31"/>
        <d v="2016-02-23T15:35:29"/>
        <d v="2015-02-06T03:19:55"/>
        <d v="2013-07-26T10:43:28"/>
        <d v="2012-12-22T20:00:24"/>
        <d v="2013-12-18T00:39:58"/>
        <d v="2017-02-22T18:22:02"/>
        <d v="2016-05-16T06:21:33"/>
        <d v="2016-03-27T18:43:26"/>
        <d v="2014-08-14T18:49:24"/>
        <d v="2016-09-01T05:45:04"/>
        <d v="2016-03-04T23:39:13"/>
        <d v="2014-01-21T00:21:41"/>
        <d v="2016-03-28T21:31:30"/>
        <d v="2014-07-18T15:35:17"/>
        <d v="2014-11-05T19:18:47"/>
        <d v="2015-01-19T21:58:29"/>
        <d v="2015-09-21T18:43:40"/>
        <d v="2012-08-25T20:35:36"/>
        <d v="2015-05-07T08:48:29"/>
        <d v="2016-03-16T20:58:52"/>
        <d v="2015-11-28T16:27:01"/>
        <d v="2016-06-04T17:27:49"/>
        <d v="2016-07-26T12:44:52"/>
        <d v="2016-05-29T08:59:20"/>
        <d v="2016-11-01T23:17:18"/>
        <d v="2014-10-13T09:36:19"/>
        <d v="2015-12-13T23:55:41"/>
        <d v="2016-05-08T20:22:15"/>
        <d v="2015-09-06T18:58:10"/>
        <d v="2015-10-05T17:06:58"/>
        <d v="2016-07-10T21:13:14"/>
        <d v="2015-01-28T01:40:47"/>
        <d v="2015-10-09T21:40:48"/>
        <d v="2016-02-19T13:42:39"/>
        <d v="2015-09-12T16:01:55"/>
        <d v="2015-01-17T22:13:21"/>
        <d v="2015-08-17T14:52:01"/>
        <d v="2014-08-04T20:48:11"/>
        <d v="2016-02-07T06:45:36"/>
        <d v="2016-03-25T21:03:57"/>
        <d v="2015-06-24T23:00:15"/>
        <d v="2014-08-17T19:48:38"/>
        <d v="2014-09-05T21:43:11"/>
        <d v="2014-09-04T10:24:30"/>
        <d v="2016-03-28T20:43:31"/>
        <d v="2014-11-21T17:21:00"/>
        <d v="2015-09-26T16:35:52"/>
        <d v="2012-03-13T00:03:42"/>
        <d v="2016-07-15T16:34:37"/>
        <d v="2014-01-16T19:58:17"/>
        <d v="2014-06-19T06:13:01"/>
        <d v="2014-10-03T15:16:31"/>
        <d v="2016-09-12T19:10:31"/>
        <d v="2011-09-24T15:22:07"/>
        <d v="2014-12-12T08:20:26"/>
        <d v="2015-02-22T19:30:02"/>
        <d v="2015-07-02T13:02:10"/>
        <d v="2015-02-06T08:41:33"/>
        <d v="2015-06-12T14:21:15"/>
        <d v="2013-09-29T12:13:06"/>
        <d v="2014-09-04T16:24:24"/>
        <d v="2015-04-29T13:13:11"/>
        <d v="2015-06-09T19:39:06"/>
        <d v="2015-04-05T17:22:37"/>
        <d v="2015-03-09T16:19:54"/>
        <d v="2015-03-02T14:25:26"/>
        <d v="2014-10-16T19:38:35"/>
        <d v="2017-03-07T16:04:34"/>
        <d v="2016-10-16T22:11:52"/>
        <d v="2016-02-23T10:24:43"/>
        <d v="2014-11-18T23:21:27"/>
        <d v="2015-07-19T15:33:37"/>
        <d v="2015-03-07T01:05:32"/>
        <d v="2014-01-31T19:01:17"/>
        <d v="2015-01-23T20:14:20"/>
        <d v="2014-06-29T03:43:24"/>
        <d v="2016-06-27T18:32:18"/>
        <d v="2015-07-27T14:15:47"/>
        <d v="2016-10-06T19:20:04"/>
        <d v="2015-12-19T04:53:10"/>
        <d v="2016-01-18T16:58:00"/>
        <d v="2014-07-21T16:12:03"/>
        <d v="2014-07-15T01:19:32"/>
        <d v="2017-01-20T00:45:19"/>
        <d v="2014-06-09T21:26:47"/>
        <d v="2016-02-10T22:43:06"/>
        <d v="2015-05-09T04:27:33"/>
        <d v="2015-12-10T14:46:10"/>
        <d v="2012-04-20T20:20:08"/>
        <d v="2016-04-15T03:04:53"/>
        <d v="2016-03-06T23:03:49"/>
        <d v="2015-04-12T16:55:10"/>
        <d v="2016-09-02T21:47:47"/>
        <d v="2014-12-11T17:05:38"/>
        <d v="2015-02-06T21:13:54"/>
        <d v="2015-02-19T22:16:17"/>
        <d v="2017-03-02T08:24:20"/>
        <d v="2014-11-09T20:19:50"/>
        <d v="2017-01-28T07:53:49"/>
        <d v="2016-10-13T21:31:32"/>
        <d v="2014-06-23T02:47:07"/>
        <d v="2015-04-11T05:30:00"/>
        <d v="2016-05-22T21:55:49"/>
        <d v="2015-02-13T19:47:59"/>
        <d v="2015-12-21T19:46:42"/>
        <d v="2014-08-07T20:09:38"/>
        <d v="2015-01-25T17:42:23"/>
        <d v="2015-08-01T19:05:56"/>
        <d v="2016-06-02T23:25:54"/>
        <d v="2015-07-09T04:27:37"/>
        <d v="2014-07-20T00:48:54"/>
        <d v="2015-04-27T16:25:00"/>
        <d v="2015-04-18T00:52:36"/>
        <d v="2015-11-23T06:47:40"/>
        <d v="2016-06-24T16:25:33"/>
        <d v="2016-01-25T07:21:51"/>
        <d v="2015-02-06T22:17:09"/>
        <d v="2016-02-07T16:18:30"/>
        <d v="2015-02-02T20:34:04"/>
        <d v="2015-03-08T16:42:10"/>
        <d v="2014-07-18T22:08:59"/>
        <d v="2015-02-16T17:50:03"/>
        <d v="2014-08-01T04:49:49"/>
        <d v="2014-11-07T00:40:44"/>
        <d v="2015-02-14T04:40:47"/>
        <d v="2015-01-08T22:14:52"/>
        <d v="2016-09-12T18:04:46"/>
        <d v="2013-03-08T13:19:23"/>
        <d v="2016-04-29T07:38:40"/>
        <d v="2015-02-01T16:29:56"/>
        <d v="2015-08-04T10:33:16"/>
        <d v="2016-04-10T08:59:00"/>
        <d v="2016-10-25T16:34:22"/>
        <d v="2016-06-18T23:15:33"/>
        <d v="2016-02-26T21:08:40"/>
        <d v="2016-06-18T17:32:14"/>
        <d v="2016-09-13T01:11:47"/>
        <d v="2015-02-16T05:14:57"/>
        <d v="2015-06-29T18:44:23"/>
        <d v="2015-09-04T19:09:25"/>
        <d v="2015-02-08T20:17:35"/>
        <d v="2015-07-03T14:44:59"/>
        <d v="2014-11-23T22:49:25"/>
        <d v="2014-12-11T16:54:50"/>
        <d v="2016-09-08T06:15:56"/>
        <d v="2014-07-20T22:43:42"/>
        <d v="2015-10-08T20:40:04"/>
        <d v="2014-11-27T18:30:45"/>
        <d v="2016-02-22T22:25:16"/>
        <d v="2015-08-24T13:53:13"/>
        <d v="2015-02-27T22:31:27"/>
        <d v="2014-10-27T06:23:21"/>
        <d v="2014-10-29T23:00:59"/>
        <d v="2014-06-12T16:29:55"/>
        <d v="2015-06-15T22:15:35"/>
        <d v="2016-03-03T12:52:07"/>
        <d v="2016-03-16T22:36:36"/>
        <d v="2014-12-11T21:51:58"/>
        <d v="2014-05-12T22:37:19"/>
        <d v="2017-02-03T14:14:22"/>
        <d v="2016-02-25T04:02:44"/>
        <d v="2015-01-15T15:22:29"/>
        <d v="2015-03-23T02:12:42"/>
        <d v="2015-02-09T08:08:41"/>
        <d v="2014-09-03T01:51:40"/>
        <d v="2016-05-06T17:57:43"/>
        <d v="2015-01-15T19:36:46"/>
        <d v="2014-07-27T21:44:12"/>
        <d v="2013-06-29T15:25:22"/>
        <d v="2015-03-06T06:28:50"/>
        <d v="2016-02-01T18:33:07"/>
        <d v="2015-03-10T20:52:30"/>
        <d v="2015-06-23T13:25:35"/>
        <d v="2015-04-23T20:45:12"/>
        <d v="2015-08-09T15:53:44"/>
        <d v="2017-01-21T00:28:18"/>
        <d v="2016-02-21T22:37:55"/>
        <d v="2014-11-20T22:59:50"/>
        <d v="2015-04-13T15:34:53"/>
        <d v="2016-11-25T00:42:36"/>
        <d v="2014-07-28T19:58:18"/>
        <d v="2014-11-25T06:50:28"/>
        <d v="2015-01-23T21:46:34"/>
        <d v="2015-02-09T23:02:35"/>
        <d v="2016-08-18T16:15:06"/>
        <d v="2016-10-12T08:49:07"/>
        <d v="2015-05-16T08:02:55"/>
        <d v="2014-09-06T03:22:19"/>
        <d v="2015-04-23T20:11:27"/>
        <d v="2014-12-14T18:43:21"/>
        <d v="2015-02-20T18:49:11"/>
        <d v="2016-07-10T23:04:50"/>
        <d v="2013-08-24T17:56:20"/>
        <d v="2016-06-03T10:25:45"/>
        <d v="2016-06-23T04:20:14"/>
        <d v="2016-02-22T07:38:53"/>
        <d v="2016-05-09T02:23:33"/>
        <d v="2016-04-10T07:41:41"/>
        <d v="2014-08-08T21:17:20"/>
        <d v="2014-09-27T19:00:32"/>
        <d v="2013-12-22T22:21:14"/>
        <d v="2016-02-03T23:05:09"/>
        <d v="2015-02-06T11:19:12"/>
        <d v="2014-07-18T23:13:48"/>
        <d v="2016-10-09T23:43:54"/>
        <d v="2016-01-31T04:06:37"/>
        <d v="2014-07-05T22:15:02"/>
        <d v="2016-03-14T19:49:02"/>
        <d v="2016-03-14T17:41:56"/>
        <d v="2016-03-18T02:16:04"/>
        <d v="2014-08-24T13:59:55"/>
        <d v="2014-10-06T15:36:30"/>
        <d v="2016-08-21T10:21:47"/>
        <d v="2015-04-30T22:17:22"/>
        <d v="2014-09-10T22:29:43"/>
        <d v="2014-05-29T21:58:12"/>
        <d v="2016-06-30T20:06:01"/>
        <d v="2016-05-11T19:23:04"/>
        <d v="2015-08-15T21:50:18"/>
        <d v="2015-04-12T09:50:34"/>
        <d v="2015-09-02T13:46:33"/>
        <d v="2015-02-28T04:45:32"/>
        <d v="2016-07-18T01:32:22"/>
        <d v="2014-12-06T18:25:40"/>
        <d v="2014-10-02T01:50:28"/>
        <d v="2015-06-26T21:54:51"/>
        <d v="2015-09-06T23:04:14"/>
        <d v="2015-12-23T15:48:44"/>
        <d v="2015-02-22T09:28:43"/>
        <d v="2015-02-08T13:45:08"/>
        <d v="2015-03-19T18:12:56"/>
        <d v="2015-07-16T19:46:39"/>
        <d v="2015-11-06T22:55:45"/>
        <d v="2016-12-18T00:17:12"/>
        <d v="2017-02-11T19:30:34"/>
        <d v="2014-08-16T04:23:35"/>
        <d v="2014-10-09T22:26:06"/>
        <d v="2015-05-21T16:05:32"/>
        <d v="2016-08-12T02:58:22"/>
        <d v="2015-09-18T22:16:04"/>
        <d v="2016-07-26T00:06:23"/>
        <d v="2014-11-26T08:52:47"/>
        <d v="2015-06-20T22:08:55"/>
        <d v="2015-02-06T20:06:04"/>
        <d v="2016-05-02T01:09:10"/>
        <d v="2015-05-21T05:38:46"/>
        <d v="2016-03-19T23:04:14"/>
        <d v="2015-06-19T21:27:21"/>
        <d v="2015-04-12T16:28:25"/>
        <d v="2016-01-24T22:24:57"/>
        <d v="2015-12-13T23:00:51"/>
        <d v="2016-09-09T21:52:52"/>
        <d v="2015-06-19T21:48:17"/>
        <d v="2015-11-23T02:01:39"/>
        <d v="2016-12-19T23:06:00"/>
        <d v="2015-10-18T21:49:00"/>
        <d v="2009-09-24T21:38:02"/>
        <d v="2015-08-22T15:07:02"/>
        <d v="2013-07-11T08:41:53"/>
        <d v="2016-08-19T07:38:46"/>
        <d v="2014-10-17T18:16:58"/>
        <d v="2013-10-13T19:03:16"/>
        <d v="2014-01-05T17:09:51"/>
        <d v="2014-07-27T18:25:12"/>
        <d v="2013-05-23T20:19:27"/>
        <d v="2011-06-21T03:02:21"/>
        <d v="2012-05-22T04:01:23"/>
        <d v="2014-07-17T23:45:24"/>
        <d v="2015-04-16T02:04:03"/>
        <d v="2012-03-29T20:02:14"/>
        <d v="2015-03-12T21:51:49"/>
        <d v="2016-11-05T14:16:34"/>
        <d v="2016-12-20T01:18:20"/>
        <d v="2012-08-02T23:14:45"/>
        <d v="2016-01-07T23:34:59"/>
        <d v="2016-08-24T00:50:30"/>
        <d v="2015-04-30T17:25:38"/>
        <d v="2015-06-26T19:51:45"/>
        <d v="2011-06-19T05:37:31"/>
        <d v="2016-02-10T04:13:59"/>
        <d v="2015-04-07T18:41:20"/>
        <d v="2015-08-17T14:47:04"/>
        <d v="2016-01-21T16:42:44"/>
        <d v="2015-11-20T14:48:16"/>
        <d v="2016-05-23T08:29:03"/>
        <d v="2015-03-04T21:11:45"/>
        <d v="2016-11-28T09:20:15"/>
        <d v="2015-06-20T18:50:49"/>
        <d v="2014-12-12T20:13:14"/>
        <d v="2015-10-15T17:11:28"/>
        <d v="2015-07-13T00:18:24"/>
        <d v="2015-03-02T17:45:19"/>
        <d v="2015-10-16T09:22:57"/>
        <d v="2015-05-29T19:03:35"/>
        <d v="2014-08-08T00:50:56"/>
        <d v="2015-11-02T19:48:56"/>
        <d v="2015-04-02T19:56:26"/>
        <d v="2015-11-30T13:27:17"/>
        <d v="2016-08-13T00:45:46"/>
        <d v="2016-06-04T01:29:00"/>
        <d v="2015-09-05T02:55:59"/>
        <d v="2017-02-05T09:01:47"/>
        <d v="2015-11-19T19:26:43"/>
        <d v="2015-05-08T00:13:17"/>
        <d v="2015-04-24T23:44:01"/>
        <d v="2017-03-06T21:29:37"/>
        <d v="2014-06-23T16:37:37"/>
        <d v="2015-11-05T15:49:25"/>
        <d v="2017-02-06T23:05:18"/>
        <d v="2015-07-14T16:09:30"/>
        <d v="2016-11-12T23:53:03"/>
        <d v="2014-07-27T23:38:22"/>
        <d v="2016-11-06T18:20:13"/>
        <d v="2016-11-26T20:36:10"/>
        <d v="2015-08-21T04:09:21"/>
        <d v="2015-01-27T18:48:03"/>
        <d v="2013-11-26T04:58:10"/>
        <d v="2013-01-25T23:59:29"/>
        <d v="2015-09-11T17:22:11"/>
        <d v="2012-05-07T23:00:55"/>
        <d v="2012-11-08T16:31:48"/>
        <d v="2010-05-03T19:28:34"/>
        <d v="2014-02-21T04:33:10"/>
        <d v="2011-08-22T04:37:03"/>
        <d v="2010-06-21T19:14:15"/>
        <d v="2014-01-13T00:07:25"/>
        <d v="2012-08-05T18:19:07"/>
        <d v="2010-09-23T20:28:54"/>
        <d v="2013-10-25T16:07:02"/>
        <d v="2010-06-19T00:28:50"/>
        <d v="2012-04-24T19:44:55"/>
        <d v="2012-03-20T05:42:49"/>
        <d v="2011-12-16T00:34:49"/>
        <d v="2016-05-11T18:45:06"/>
        <d v="2016-09-11T08:33:45"/>
        <d v="2014-07-21T01:26:32"/>
        <d v="2015-11-21T20:26:00"/>
        <d v="2016-01-23T10:20:45"/>
        <d v="2015-08-25T19:07:57"/>
        <d v="2014-08-09T00:20:25"/>
        <d v="2016-05-03T19:08:15"/>
        <d v="2014-07-21T20:26:39"/>
        <d v="2016-02-16T23:49:05"/>
        <d v="2015-03-05T17:16:17"/>
        <d v="2016-11-14T20:54:43"/>
        <d v="2015-02-22T21:37:23"/>
        <d v="2015-02-21T18:57:36"/>
        <d v="2016-03-13T06:38:28"/>
        <d v="2016-08-11T00:44:22"/>
        <d v="2015-10-28T18:04:53"/>
        <d v="2014-07-19T21:53:24"/>
        <d v="2014-05-26T17:08:07"/>
        <d v="2014-07-03T20:40:24"/>
        <d v="2011-09-23T20:56:40"/>
        <d v="2013-05-26T16:53:45"/>
        <d v="2015-08-06T14:58:50"/>
        <d v="2015-12-04T21:47:48"/>
        <d v="2015-07-17T11:05:21"/>
        <d v="2015-06-19T16:47:30"/>
        <d v="2015-01-28T00:08:47"/>
        <d v="2015-04-09T04:22:00"/>
        <d v="2014-08-30T23:19:43"/>
        <d v="2015-08-18T02:27:43"/>
        <d v="2015-02-04T01:42:42"/>
        <d v="2015-06-09T17:26:05"/>
        <d v="2015-05-08T15:06:29"/>
        <d v="2014-07-20T17:22:00"/>
        <d v="2016-05-29T17:23:02"/>
        <d v="2014-07-31T16:22:32"/>
        <d v="2014-09-25T15:51:36"/>
        <d v="2014-07-17T22:03:36"/>
        <d v="2011-02-04T23:20:30"/>
        <d v="2015-07-18T22:36:08"/>
        <d v="2015-01-13T18:55:42"/>
        <d v="2012-07-30T16:19:24"/>
        <d v="2012-08-14T06:47:45"/>
        <d v="2011-12-16T23:06:07"/>
        <d v="2017-01-07T01:26:48"/>
        <d v="2014-06-26T02:33:45"/>
        <d v="2014-07-26T14:17:33"/>
        <d v="2014-11-12T03:12:15"/>
        <d v="2015-11-01T22:13:39"/>
        <d v="2015-04-09T03:09:19"/>
        <d v="2015-07-05T09:22:00"/>
        <d v="2015-03-21T01:27:22"/>
        <d v="2015-06-30T18:43:48"/>
        <d v="2016-05-05T15:29:18"/>
        <d v="2016-12-13T22:13:29"/>
        <d v="2015-07-24T20:57:42"/>
        <d v="2015-05-25T13:00:55"/>
        <d v="2016-04-11T10:44:38"/>
        <d v="2015-05-01T22:28:38"/>
        <d v="2015-04-02T19:28:25"/>
        <d v="2014-07-08T16:52:43"/>
        <d v="2017-03-11T16:42:27"/>
        <d v="2015-10-22T21:30:44"/>
        <d v="2014-07-21T16:56:00"/>
        <d v="2015-11-14T04:54:56"/>
        <d v="2014-10-13T21:31:38"/>
        <d v="2012-06-03T04:49:23"/>
        <d v="2016-07-13T22:01:11"/>
        <d v="2012-10-26T14:40:52"/>
        <d v="2013-05-27T20:47:55"/>
        <d v="2011-08-07T18:57:11"/>
        <d v="2014-07-28T11:24:19"/>
        <d v="2015-02-28T01:13:44"/>
        <d v="2017-02-26T10:14:42"/>
        <d v="2015-05-07T19:47:19"/>
        <d v="2015-08-13T06:47:27"/>
        <d v="2015-07-13T06:03:10"/>
        <d v="2015-09-04T14:43:52"/>
        <d v="2009-10-03T13:35:16"/>
        <d v="2013-05-05T16:18:34"/>
        <d v="2012-04-01T01:12:06"/>
        <d v="2014-05-30T15:35:01"/>
        <d v="2015-03-16T02:30:22"/>
        <d v="2015-01-11T05:59:59"/>
        <d v="2015-09-19T23:38:06"/>
        <d v="2015-02-21T01:44:45"/>
        <d v="2016-08-31T08:29:57"/>
        <d v="2016-03-19T12:56:16"/>
        <d v="2017-02-23T05:07:40"/>
        <d v="2017-03-12T01:40:11"/>
        <d v="2017-03-12T04:59:20"/>
        <d v="2015-09-08T00:24:06"/>
        <d v="2015-07-04T07:21:12"/>
        <d v="2016-04-01T20:48:26"/>
        <d v="2015-05-11T21:55:53"/>
        <d v="2015-11-21T11:04:23"/>
        <d v="2016-04-21T01:15:06"/>
        <d v="2015-10-05T02:06:23"/>
        <d v="2015-06-07T21:45:52"/>
        <d v="2015-11-27T16:24:41"/>
        <d v="2016-09-11T16:12:54"/>
        <d v="2015-06-26T19:37:02"/>
        <d v="2014-08-14T20:38:08"/>
        <d v="2014-07-19T21:20:12"/>
        <d v="2015-06-27T21:45:37"/>
        <d v="2015-03-14T05:37:30"/>
        <d v="2015-01-06T07:12:21"/>
        <d v="2016-12-15T00:04:09"/>
        <d v="2014-05-27T06:50:05"/>
        <d v="2015-02-10T00:42:05"/>
        <d v="2014-05-24T00:12:35"/>
        <d v="2016-11-14T14:04:47"/>
        <d v="2015-12-01T14:07:17"/>
        <d v="2016-10-18T00:09:02"/>
        <d v="2014-06-20T19:40:11"/>
        <d v="2014-08-06T22:20:12"/>
        <d v="2014-10-25T05:39:19"/>
        <d v="2010-07-06T00:35:56"/>
        <d v="2015-06-22T19:31:44"/>
        <d v="2014-09-25T16:51:10"/>
        <d v="2015-03-07T00:02:36"/>
        <d v="2015-07-23T18:37:08"/>
        <d v="2016-12-14T20:12:50"/>
        <d v="2015-04-17T15:12:32"/>
        <d v="2015-04-19T16:13:42"/>
        <d v="2015-05-16T18:48:24"/>
        <d v="2015-09-27T14:52:58"/>
        <d v="2014-12-15T22:20:36"/>
        <d v="2016-04-16T20:36:48"/>
        <d v="2015-11-24T00:16:40"/>
        <d v="2015-09-11T22:25:56"/>
        <d v="2015-12-18T17:40:25"/>
        <d v="2016-01-21T19:30:11"/>
        <d v="2015-06-05T18:39:56"/>
        <d v="2016-08-20T20:03:57"/>
        <d v="2016-11-05T20:53:03"/>
        <d v="2015-08-07T00:18:50"/>
        <d v="2015-08-31T00:23:36"/>
        <d v="2014-11-21T20:07:04"/>
        <d v="2014-12-05T06:17:44"/>
        <d v="2015-10-09T02:53:43"/>
        <d v="2016-12-23T02:54:47"/>
        <d v="2014-12-13T21:14:16"/>
        <d v="2015-06-12T21:59:44"/>
        <d v="2014-11-23T20:28:26"/>
        <d v="2016-03-25T06:26:04"/>
        <d v="2015-12-14T00:56:47"/>
        <d v="2015-08-18T09:47:55"/>
        <d v="2016-10-22T17:41:13"/>
        <d v="2014-07-21T21:13:07"/>
        <d v="2014-12-30T17:43:09"/>
        <d v="2015-06-19T04:04:52"/>
        <d v="2016-02-07T21:35:43"/>
        <d v="2015-02-06T23:09:48"/>
        <d v="2015-09-28T19:38:49"/>
        <d v="2016-05-18T21:35:08"/>
        <d v="2014-10-26T00:22:14"/>
        <d v="2015-02-22T01:20:16"/>
        <d v="2015-04-21T01:45:04"/>
        <d v="2014-07-25T22:50:34"/>
        <d v="2016-01-12T10:43:33"/>
        <d v="2014-12-08T21:02:41"/>
        <d v="2017-01-07T00:09:49"/>
        <d v="2014-11-09T15:40:52"/>
        <d v="2014-10-24T16:20:28"/>
        <d v="2016-09-09T14:24:45"/>
        <d v="2015-09-23T12:41:29"/>
        <d v="2015-06-10T03:20:51"/>
        <d v="2014-07-12T00:58:19"/>
        <d v="2014-08-01T23:32:28"/>
        <d v="2015-03-24T02:51:57"/>
        <d v="2014-07-19T14:12:29"/>
        <d v="2016-05-07T19:49:05"/>
        <d v="2014-12-23T02:36:34"/>
        <d v="2015-03-07T00:14:07"/>
        <d v="2014-07-20T19:41:37"/>
        <d v="2015-09-01T00:32:59"/>
        <d v="2015-05-26T04:09:29"/>
        <d v="2016-01-29T14:08:17"/>
        <d v="2015-04-05T20:17:06"/>
        <d v="2016-06-25T05:55:08"/>
        <d v="2014-09-20T23:23:43"/>
        <d v="2015-06-09T15:21:58"/>
        <d v="2014-07-19T21:31:03"/>
        <d v="2016-09-29T07:53:27"/>
        <d v="2012-06-28T21:35:45"/>
        <d v="2014-04-28T21:17:22"/>
        <d v="2014-08-22T15:15:51"/>
        <d v="2013-05-31T11:04:18"/>
        <d v="2012-10-22T13:53:48"/>
        <d v="2012-12-24T12:45:40"/>
        <d v="2013-09-30T20:51:34"/>
        <d v="2017-02-18T10:44:48"/>
        <d v="2014-06-04T22:51:35"/>
        <d v="2016-05-12T17:42:30"/>
        <d v="2015-04-24T16:36:34"/>
        <d v="2016-04-03T19:21:05"/>
        <d v="2016-01-31T00:03:49"/>
        <d v="2014-07-26T04:34:57"/>
        <d v="2014-11-21T13:04:55"/>
        <d v="2014-11-17T02:44:19"/>
        <d v="2015-05-01T02:47:18"/>
        <d v="2015-06-26T17:51:19"/>
        <d v="2014-10-14T14:20:36"/>
        <d v="2014-10-20T12:50:40"/>
        <d v="2015-02-12T23:40:15"/>
        <d v="2016-06-04T01:52:38"/>
        <d v="2015-03-24T03:06:20"/>
        <d v="2015-05-04T03:21:00"/>
        <d v="2016-01-03T08:45:52"/>
        <d v="2017-03-06T14:00:03"/>
        <d v="2016-03-19T18:41:57"/>
        <d v="2016-05-18T00:12:05"/>
        <d v="2014-08-22T18:10:23"/>
        <d v="2015-02-02T19:59:14"/>
        <d v="2014-08-10T15:16:24"/>
        <d v="2016-03-14T15:36:51"/>
        <d v="2014-07-24T18:49:08"/>
        <d v="2015-10-26T22:09:06"/>
        <d v="2014-08-02T15:10:50"/>
        <d v="2015-12-18T04:57:52"/>
        <d v="2015-02-09T20:33:49"/>
        <d v="2017-03-25T15:30:07"/>
        <d v="2017-03-24T08:35:56"/>
        <d v="2017-02-06T00:58:54"/>
        <d v="2016-11-19T03:37:55"/>
        <d v="2015-07-07T01:29:58"/>
        <d v="2015-06-27T16:27:59"/>
        <d v="2015-08-30T06:37:31"/>
        <d v="2015-10-24T19:59:56"/>
        <d v="2015-08-20T16:40:29"/>
        <d v="2014-09-27T15:02:59"/>
        <d v="2015-10-18T03:27:19"/>
        <d v="2015-04-19T00:35:08"/>
        <d v="2015-11-27T22:05:50"/>
        <d v="2014-06-13T17:02:44"/>
        <d v="2014-06-13T19:32:32"/>
        <d v="2016-11-02T16:00:23"/>
        <d v="2014-05-17T16:36:32"/>
        <d v="2015-10-02T03:01:46"/>
        <d v="2016-06-16T00:13:44"/>
        <d v="2015-09-16T15:11:45"/>
        <d v="2015-07-05T03:29:56"/>
        <d v="2015-09-18T16:42:15"/>
        <d v="2015-01-13T00:23:42"/>
        <d v="2016-09-12T08:19:25"/>
        <d v="2015-01-05T20:39:56"/>
        <d v="2016-01-14T23:36:10"/>
        <d v="2014-08-13T14:27:49"/>
        <d v="2015-03-12T18:59:52"/>
        <d v="2016-04-19T22:49:51"/>
        <d v="2014-11-21T05:28:22"/>
        <d v="2014-08-26T15:39:17"/>
        <d v="2015-07-11T00:16:05"/>
        <d v="2016-05-14T11:19:12"/>
        <d v="2014-10-24T13:00:55"/>
        <d v="2016-03-14T08:07:48"/>
        <d v="2015-08-22T03:38:27"/>
        <d v="2016-11-11T06:18:40"/>
        <d v="2015-04-27T21:41:54"/>
        <d v="2015-08-07T15:54:35"/>
        <d v="2014-07-19T07:48:43"/>
        <d v="2016-07-09T01:09:46"/>
        <d v="2014-05-25T15:37:44"/>
        <d v="2016-04-07T22:22:07"/>
        <d v="2015-10-29T03:41:57"/>
        <d v="2016-06-23T20:48:18"/>
        <d v="2015-10-19T17:59:41"/>
        <d v="2015-03-16T09:23:41"/>
        <d v="2015-04-12T13:04:09"/>
        <d v="2016-02-29T05:54:29"/>
        <d v="2016-02-18T23:59:23"/>
        <d v="2015-10-15T15:43:59"/>
        <d v="2015-11-24T00:36:10"/>
        <d v="2014-11-08T14:02:44"/>
        <d v="2014-11-15T22:58:45"/>
        <d v="2014-05-12T19:26:37"/>
        <d v="2016-09-10T20:11:25"/>
        <d v="2016-03-02T03:23:43"/>
        <d v="2016-12-06T19:18:51"/>
        <d v="2014-10-03T19:05:49"/>
        <d v="2017-01-07T18:54:02"/>
        <d v="2016-05-31T16:45:16"/>
        <d v="2016-06-27T17:49:46"/>
        <d v="2015-12-16T19:47:17"/>
        <d v="2016-05-15T17:19:57"/>
        <d v="2014-10-25T02:59:50"/>
        <d v="2017-01-05T21:41:22"/>
        <d v="2015-11-09T12:56:44"/>
        <m/>
      </sharedItems>
      <fieldGroup par="21" base="18">
        <rangePr groupBy="months" startDate="2009-05-27T03:55:13" endDate="2017-03-25T15:30:07"/>
        <groupItems count="14">
          <s v="(blank)"/>
          <s v="Jan"/>
          <s v="Feb"/>
          <s v="Mar"/>
          <s v="Apr"/>
          <s v="May"/>
          <s v="Jun"/>
          <s v="Jul"/>
          <s v="Aug"/>
          <s v="Sep"/>
          <s v="Oct"/>
          <s v="Nov"/>
          <s v="Dec"/>
          <s v="&gt;3/25/2017"/>
        </groupItems>
      </fieldGroup>
    </cacheField>
    <cacheField name="Date Ended Conversation" numFmtId="0">
      <sharedItems containsNonDate="0" containsDate="1" containsString="0" containsBlank="1" minDate="2009-08-10T19:26:00" maxDate="2017-05-03T19:12:00"/>
    </cacheField>
    <cacheField name="Quarters" numFmtId="0" databaseField="0">
      <fieldGroup base="18">
        <rangePr groupBy="quarters" startDate="2009-05-27T03:55:13" endDate="2017-03-25T15:30:07"/>
        <groupItems count="6">
          <s v="&lt;5/27/2009"/>
          <s v="Qtr1"/>
          <s v="Qtr2"/>
          <s v="Qtr3"/>
          <s v="Qtr4"/>
          <s v="&gt;3/25/2017"/>
        </groupItems>
      </fieldGroup>
    </cacheField>
    <cacheField name="Years" numFmtId="0" databaseField="0">
      <fieldGroup base="18">
        <rangePr groupBy="years" startDate="2009-05-27T03:55:13" endDate="2017-03-25T15:30:07"/>
        <groupItems count="11">
          <s v="&lt;5/27/2009"/>
          <s v="2009"/>
          <s v="2010"/>
          <s v="2011"/>
          <s v="2012"/>
          <s v="2013"/>
          <s v="2014"/>
          <s v="2015"/>
          <s v="2016"/>
          <s v="2017"/>
          <s v="&gt;3/2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0"/>
    <x v="0"/>
  </r>
  <r>
    <n v="3840"/>
    <s v="Tonight I'll be April"/>
    <s v="A gritty play looking at a modern day relationship, highlighting issues of mental health and abuse suffered by men."/>
    <n v="1"/>
    <n v="65"/>
    <x v="0"/>
    <x v="1"/>
    <s v="GBP"/>
    <n v="1459180229"/>
    <n v="1457023829"/>
    <b v="0"/>
    <n v="3"/>
    <b v="1"/>
    <s v="theater/plays"/>
    <n v="6500"/>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5"/>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6"/>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5"/>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9"/>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4"/>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8"/>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4"/>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5"/>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5"/>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0"/>
    <x v="0"/>
  </r>
  <r>
    <n v="2029"/>
    <s v="Lumin8 Pro"/>
    <s v="Lumin8 Pro is a fun and easy to use light controller that makes light dance to your favorite music."/>
    <n v="2500"/>
    <n v="9030"/>
    <x v="0"/>
    <x v="0"/>
    <s v="USD"/>
    <n v="1409099481"/>
    <n v="1406507481"/>
    <b v="1"/>
    <n v="94"/>
    <b v="1"/>
    <s v="technology/hardware"/>
    <n v="361.2"/>
    <n v="96.063829787234042"/>
    <x v="0"/>
    <x v="0"/>
  </r>
  <r>
    <n v="1980"/>
    <s v="YOUMO - Your Smart Modular Power Strip"/>
    <s v="Multi-power charging that is smarter, stylish and designed for you."/>
    <n v="50000"/>
    <n v="177412.01"/>
    <x v="0"/>
    <x v="2"/>
    <s v="EUR"/>
    <n v="1459684862"/>
    <n v="1456232462"/>
    <b v="1"/>
    <n v="1945"/>
    <b v="1"/>
    <s v="technology/hardware"/>
    <n v="354.82402000000002"/>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7"/>
    <n v="511.79117647058825"/>
    <x v="0"/>
    <x v="0"/>
  </r>
  <r>
    <n v="1976"/>
    <s v="Pi Lite white - Bright white LED display for Raspberry Pi"/>
    <s v="Can you help us make an ultra bright white one a reality?"/>
    <n v="4000"/>
    <n v="13864"/>
    <x v="0"/>
    <x v="1"/>
    <s v="GBP"/>
    <n v="1373751325"/>
    <n v="1371159325"/>
    <b v="1"/>
    <n v="473"/>
    <b v="1"/>
    <s v="technology/hardware"/>
    <n v="346.6"/>
    <n v="29.310782241014799"/>
    <x v="0"/>
    <x v="0"/>
  </r>
  <r>
    <n v="1030"/>
    <s v="The Gothsicles - I FEEL SICLE"/>
    <s v="Help fund the latest Gothsicles mega-album, I FEEL SICLE!"/>
    <n v="2000"/>
    <n v="6842"/>
    <x v="0"/>
    <x v="0"/>
    <s v="USD"/>
    <n v="1473680149"/>
    <n v="1472470549"/>
    <b v="0"/>
    <n v="159"/>
    <b v="1"/>
    <s v="music/electronic music"/>
    <n v="342.09999999999997"/>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4"/>
    <n v="56.414565826330531"/>
    <x v="6"/>
    <x v="9"/>
  </r>
  <r>
    <n v="2266"/>
    <s v="GOAT LORDS."/>
    <s v="Want to be LORD OF THE GOATS? Start building your herd using thievery, magic, bombs and mostly goats."/>
    <n v="1500"/>
    <n v="4804"/>
    <x v="0"/>
    <x v="0"/>
    <s v="USD"/>
    <n v="1461722400"/>
    <n v="1460235592"/>
    <b v="0"/>
    <n v="194"/>
    <b v="1"/>
    <s v="games/tabletop games"/>
    <n v="320.26666666666665"/>
    <n v="24.762886597938145"/>
    <x v="1"/>
    <x v="1"/>
  </r>
  <r>
    <n v="2010"/>
    <s v="Weighitz: Weigh Smarter"/>
    <s v="Weighitz are miniature smart scales designed to weigh anything in the home."/>
    <n v="30000"/>
    <n v="96015.9"/>
    <x v="0"/>
    <x v="0"/>
    <s v="USD"/>
    <n v="1471564491"/>
    <n v="1468972491"/>
    <b v="1"/>
    <n v="1737"/>
    <b v="1"/>
    <s v="technology/hardware"/>
    <n v="320.05299999999994"/>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2"/>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00000000002"/>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2"/>
    <x v="10"/>
  </r>
  <r>
    <n v="1192"/>
    <s v="Other Worlds - A Make 100 Project"/>
    <s v="A macro landscape photography art book &amp; limited edition prints. A Make 100 project."/>
    <n v="100"/>
    <n v="290"/>
    <x v="0"/>
    <x v="1"/>
    <s v="GBP"/>
    <n v="1486814978"/>
    <n v="1484222978"/>
    <b v="0"/>
    <n v="15"/>
    <b v="1"/>
    <s v="photography/photobooks"/>
    <n v="290"/>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6"/>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6"/>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7"/>
    <n v="23.518987341772153"/>
    <x v="0"/>
    <x v="3"/>
  </r>
  <r>
    <n v="1504"/>
    <s v="RYU X RIO"/>
    <s v="A football photography book like no other about the 2014 World Cup in Brazil, by Ryu Voelkel."/>
    <n v="6500"/>
    <n v="18066"/>
    <x v="0"/>
    <x v="1"/>
    <s v="GBP"/>
    <n v="1402389180"/>
    <n v="1399996024"/>
    <b v="1"/>
    <n v="269"/>
    <b v="1"/>
    <s v="photography/photobooks"/>
    <n v="277.93846153846158"/>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77"/>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7"/>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6"/>
    <x v="9"/>
  </r>
  <r>
    <n v="1752"/>
    <s v="Adfectus Book"/>
    <s v="A little book of calm, in picture form, that will soothe the soul and un-furrow the brow."/>
    <n v="1200"/>
    <n v="3122"/>
    <x v="0"/>
    <x v="1"/>
    <s v="GBP"/>
    <n v="1476425082"/>
    <n v="1473833082"/>
    <b v="0"/>
    <n v="90"/>
    <b v="1"/>
    <s v="photography/photobooks"/>
    <n v="260.16666666666663"/>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3"/>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7"/>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9"/>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2"/>
    <x v="13"/>
  </r>
  <r>
    <n v="262"/>
    <s v="The Last Cosmonaut"/>
    <s v="He can never die. He will live forever. He is the last cosmonaut, and this is his story."/>
    <n v="2500"/>
    <n v="6000"/>
    <x v="0"/>
    <x v="0"/>
    <s v="USD"/>
    <n v="1298699828"/>
    <n v="1294811828"/>
    <b v="1"/>
    <n v="145"/>
    <b v="1"/>
    <s v="film &amp; video/documentary"/>
    <n v="240"/>
    <n v="41.379310344827587"/>
    <x v="4"/>
    <x v="14"/>
  </r>
  <r>
    <n v="3718"/>
    <s v="PUNK ROCK"/>
    <s v="William Carlisle has the world at his feet but its weight on his shoulders. He is intelligent, articulate and fucked."/>
    <n v="500"/>
    <n v="1197"/>
    <x v="0"/>
    <x v="1"/>
    <s v="GBP"/>
    <n v="1425057075"/>
    <n v="1422465075"/>
    <b v="0"/>
    <n v="46"/>
    <b v="1"/>
    <s v="theater/plays"/>
    <n v="239.4"/>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4"/>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4"/>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9"/>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3"/>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1"/>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3"/>
    <x v="4"/>
  </r>
  <r>
    <n v="3719"/>
    <s v="Corium"/>
    <s v="A new piece of physical theatre about love, regret and longing."/>
    <n v="200"/>
    <n v="420"/>
    <x v="0"/>
    <x v="1"/>
    <s v="GBP"/>
    <n v="1434994266"/>
    <n v="1432402266"/>
    <b v="0"/>
    <n v="4"/>
    <b v="1"/>
    <s v="theater/plays"/>
    <n v="210"/>
    <n v="105"/>
    <x v="3"/>
    <x v="4"/>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7"/>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2"/>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2"/>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8"/>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5"/>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3"/>
    <x v="12"/>
  </r>
  <r>
    <n v="3460"/>
    <s v="Pushers"/>
    <s v="'Pushers' is an exciting new play and the first project for brand new theatre company, Ain't Got No Home Productions."/>
    <n v="500"/>
    <n v="950"/>
    <x v="0"/>
    <x v="1"/>
    <s v="GBP"/>
    <n v="1408106352"/>
    <n v="1406896752"/>
    <b v="0"/>
    <n v="19"/>
    <b v="1"/>
    <s v="theater/plays"/>
    <n v="190"/>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1"/>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6"/>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0"/>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0"/>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9"/>
    <n v="96.375"/>
    <x v="6"/>
    <x v="9"/>
  </r>
  <r>
    <n v="823"/>
    <s v="Debut Album"/>
    <s v="Eyes For Fire is finally ready to release their Debut Album but we need YOU to help us put the final touches on it."/>
    <n v="800"/>
    <n v="1436"/>
    <x v="0"/>
    <x v="0"/>
    <s v="USD"/>
    <n v="1427062852"/>
    <n v="1424474452"/>
    <b v="0"/>
    <n v="33"/>
    <b v="1"/>
    <s v="music/rock"/>
    <n v="179.5"/>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2"/>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2"/>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6"/>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8"/>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1"/>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3"/>
    <x v="12"/>
  </r>
  <r>
    <n v="1501"/>
    <s v="This is Nowhere"/>
    <s v="A hardcover book of surf, outdoor and nature photos from the British Columbia coast."/>
    <n v="52000"/>
    <n v="86492"/>
    <x v="0"/>
    <x v="7"/>
    <s v="CAD"/>
    <n v="1436364023"/>
    <n v="1433772023"/>
    <b v="1"/>
    <n v="885"/>
    <b v="1"/>
    <s v="photography/photobooks"/>
    <n v="166.33076923076925"/>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8"/>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3"/>
    <x v="4"/>
  </r>
  <r>
    <n v="813"/>
    <s v="Rules of Civility and Decent Behavior"/>
    <s v="A pre order campaign to fund the pressing of our second full length vinyl LP"/>
    <n v="1500"/>
    <n v="2399.94"/>
    <x v="0"/>
    <x v="0"/>
    <s v="USD"/>
    <n v="1342825365"/>
    <n v="1340233365"/>
    <b v="0"/>
    <n v="96"/>
    <b v="1"/>
    <s v="music/rock"/>
    <n v="159.99600000000001"/>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4"/>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0"/>
    <x v="19"/>
  </r>
  <r>
    <n v="1219"/>
    <s v="The Box"/>
    <s v="The Box is a fine art book of Ron Amato's innovative and seductive photography project."/>
    <n v="16350"/>
    <n v="26024"/>
    <x v="0"/>
    <x v="0"/>
    <s v="USD"/>
    <n v="1476961513"/>
    <n v="1474369513"/>
    <b v="0"/>
    <n v="253"/>
    <b v="1"/>
    <s v="photography/photobooks"/>
    <n v="159.16819571865443"/>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89999999999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2"/>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3"/>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0"/>
    <x v="0"/>
  </r>
  <r>
    <n v="800"/>
    <s v="LF4 WildFire"/>
    <s v="Scotland's premier classic rock and metal festival, 3 days, 3-4 stages, family friendly,  for people of all ages"/>
    <n v="1500"/>
    <n v="2282"/>
    <x v="0"/>
    <x v="1"/>
    <s v="GBP"/>
    <n v="1410431054"/>
    <n v="1407839054"/>
    <b v="0"/>
    <n v="56"/>
    <b v="1"/>
    <s v="music/rock"/>
    <n v="152.13333333333335"/>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2"/>
    <x v="2"/>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3"/>
    <x v="4"/>
  </r>
  <r>
    <n v="3470"/>
    <s v="She Kills Monsters"/>
    <s v="The New Artist's Circle is a theatre company dedicated to bringing the arts to young people."/>
    <n v="250"/>
    <n v="375"/>
    <x v="0"/>
    <x v="0"/>
    <s v="USD"/>
    <n v="1468618680"/>
    <n v="1465345902"/>
    <b v="0"/>
    <n v="9"/>
    <b v="1"/>
    <s v="theater/plays"/>
    <n v="150"/>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8"/>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6999999999"/>
    <n v="92.251735588972423"/>
    <x v="4"/>
    <x v="14"/>
  </r>
  <r>
    <n v="2199"/>
    <s v="Decadolo. Flip it!"/>
    <s v="A new strategic board game designed to flip out your opponent."/>
    <n v="9000"/>
    <n v="13228"/>
    <x v="0"/>
    <x v="9"/>
    <s v="EUR"/>
    <n v="1444903198"/>
    <n v="1442311198"/>
    <b v="1"/>
    <n v="251"/>
    <b v="1"/>
    <s v="games/tabletop games"/>
    <n v="146.97777777777779"/>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3"/>
    <x v="12"/>
  </r>
  <r>
    <n v="2258"/>
    <s v="A Sundered World"/>
    <s v="A Dungeon World campaign setting that takes place after the end of the worlds."/>
    <n v="2200"/>
    <n v="3223"/>
    <x v="0"/>
    <x v="0"/>
    <s v="USD"/>
    <n v="1434045687"/>
    <n v="1431453687"/>
    <b v="0"/>
    <n v="205"/>
    <b v="1"/>
    <s v="games/tabletop games"/>
    <n v="146.5"/>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2"/>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49999999999"/>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2"/>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4"/>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7"/>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3"/>
    <x v="4"/>
  </r>
  <r>
    <n v="1"/>
    <s v="FannibalFest Fan Convention"/>
    <s v="A Hannibal TV Show Fan Convention and Art Collective"/>
    <n v="10275"/>
    <n v="14653"/>
    <x v="0"/>
    <x v="0"/>
    <s v="USD"/>
    <n v="1488464683"/>
    <n v="1485872683"/>
    <b v="0"/>
    <n v="79"/>
    <b v="1"/>
    <s v="film &amp; video/television"/>
    <n v="142.60827250608273"/>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000000000001"/>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3"/>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0"/>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3"/>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2"/>
    <x v="13"/>
  </r>
  <r>
    <n v="2937"/>
    <s v="UCAS"/>
    <s v="UCAS is a new British musical premiering at the Edinburgh Fringe Festival 2014."/>
    <n v="1500"/>
    <n v="2000"/>
    <x v="0"/>
    <x v="1"/>
    <s v="GBP"/>
    <n v="1405249113"/>
    <n v="1402657113"/>
    <b v="0"/>
    <n v="55"/>
    <b v="1"/>
    <s v="theater/musical"/>
    <n v="133.33333333333331"/>
    <n v="36.363636363636367"/>
    <x v="3"/>
    <x v="20"/>
  </r>
  <r>
    <n v="2801"/>
    <s v="A Dream Play"/>
    <s v="Arise Theatre Company's production of August Strindberg's expressionist masterpiece 'A Dream Play'."/>
    <n v="500"/>
    <n v="666"/>
    <x v="0"/>
    <x v="6"/>
    <s v="AUD"/>
    <n v="1412938800"/>
    <n v="1411019409"/>
    <b v="0"/>
    <n v="13"/>
    <b v="1"/>
    <s v="theater/plays"/>
    <n v="133.20000000000002"/>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3"/>
    <x v="12"/>
  </r>
  <r>
    <n v="3751"/>
    <s v="GGC Productions 2016"/>
    <s v="I will be performing in TWO productions to kick off the 2016 season. NEED HELP TO FUND THESE GREAT SHOWS!"/>
    <n v="1000"/>
    <n v="1326"/>
    <x v="0"/>
    <x v="0"/>
    <s v="USD"/>
    <n v="1459641073"/>
    <n v="1454460673"/>
    <b v="0"/>
    <n v="11"/>
    <b v="1"/>
    <s v="theater/musical"/>
    <n v="132.6"/>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6"/>
    <x v="9"/>
  </r>
  <r>
    <n v="2099"/>
    <s v="Roosevelt Died."/>
    <s v="Our tour van died, we need help!"/>
    <n v="3000"/>
    <n v="3971"/>
    <x v="0"/>
    <x v="0"/>
    <s v="USD"/>
    <n v="1435808400"/>
    <n v="1434650084"/>
    <b v="0"/>
    <n v="63"/>
    <b v="1"/>
    <s v="music/indie rock"/>
    <n v="132.36666666666667"/>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2"/>
    <x v="2"/>
  </r>
  <r>
    <n v="730"/>
    <s v="Encyclopedia of Surfing"/>
    <s v="A Massive but Cheerful Online Digital Archive of Surfing"/>
    <n v="20000"/>
    <n v="26438"/>
    <x v="0"/>
    <x v="0"/>
    <s v="USD"/>
    <n v="1323280391"/>
    <n v="1320688391"/>
    <b v="0"/>
    <n v="265"/>
    <b v="1"/>
    <s v="publishing/nonfiction"/>
    <n v="132.19"/>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8"/>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4"/>
    <n v="26.591351351351353"/>
    <x v="0"/>
    <x v="5"/>
  </r>
  <r>
    <n v="3148"/>
    <s v="The Aurora Project: A Sci-Fi Epic by Bella Poynton"/>
    <s v="Help fund The Aurora Project, an immersive science fiction epic."/>
    <n v="1800"/>
    <n v="2361"/>
    <x v="0"/>
    <x v="0"/>
    <s v="USD"/>
    <n v="1412136000"/>
    <n v="1410278284"/>
    <b v="1"/>
    <n v="57"/>
    <b v="1"/>
    <s v="theater/plays"/>
    <n v="131.16666666666669"/>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4999999999999"/>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6"/>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3"/>
    <x v="4"/>
  </r>
  <r>
    <n v="3271"/>
    <s v="Saxon Court at Southwark Playhouse"/>
    <s v="A razor sharp satire to darken your Christmas."/>
    <n v="1500"/>
    <n v="1950"/>
    <x v="0"/>
    <x v="1"/>
    <s v="GBP"/>
    <n v="1414927775"/>
    <n v="1412332175"/>
    <b v="1"/>
    <n v="51"/>
    <b v="1"/>
    <s v="theater/plays"/>
    <n v="130"/>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3"/>
    <x v="4"/>
  </r>
  <r>
    <n v="3600"/>
    <s v="Pariah"/>
    <s v="The First Play From The Man Who Brought You The Black James Bond!"/>
    <n v="10"/>
    <n v="13"/>
    <x v="0"/>
    <x v="0"/>
    <s v="USD"/>
    <n v="1476390164"/>
    <n v="1473970964"/>
    <b v="0"/>
    <n v="4"/>
    <b v="1"/>
    <s v="theater/plays"/>
    <n v="130"/>
    <n v="3.25"/>
    <x v="3"/>
    <x v="4"/>
  </r>
  <r>
    <n v="1748"/>
    <s v="So It Is: Vancouver"/>
    <s v="Telling the story of the city through remarkable people who live in Vancouver today."/>
    <n v="50000"/>
    <n v="64974"/>
    <x v="0"/>
    <x v="7"/>
    <s v="CAD"/>
    <n v="1441234143"/>
    <n v="1438642143"/>
    <b v="0"/>
    <n v="181"/>
    <b v="1"/>
    <s v="photography/photobooks"/>
    <n v="129.94800000000001"/>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00000000001"/>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8"/>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19999999999"/>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8"/>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2"/>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3"/>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2"/>
    <x v="13"/>
  </r>
  <r>
    <n v="1473"/>
    <s v="ONE LOVES ONLY FORM"/>
    <s v="Public Radio Project"/>
    <n v="1500"/>
    <n v="1807.74"/>
    <x v="0"/>
    <x v="0"/>
    <s v="USD"/>
    <n v="1330644639"/>
    <n v="1328052639"/>
    <b v="1"/>
    <n v="47"/>
    <b v="1"/>
    <s v="publishing/radio &amp; podcasts"/>
    <n v="120.51600000000001"/>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2"/>
    <x v="17"/>
  </r>
  <r>
    <n v="2089"/>
    <s v="Little Moses EP"/>
    <s v="Little Moses is trying to record their first EP, and we can't do it without your help!"/>
    <n v="2500"/>
    <n v="3010.01"/>
    <x v="0"/>
    <x v="0"/>
    <s v="USD"/>
    <n v="1375408194"/>
    <n v="1372384194"/>
    <b v="0"/>
    <n v="62"/>
    <b v="1"/>
    <s v="music/indie rock"/>
    <n v="120.4004"/>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6"/>
    <x v="9"/>
  </r>
  <r>
    <n v="2195"/>
    <s v="Purgatoria: City of Angels"/>
    <s v="A gritty, noir tabletop RPG with a fast-paced combo-based battle system."/>
    <n v="4600"/>
    <n v="5535"/>
    <x v="0"/>
    <x v="0"/>
    <s v="USD"/>
    <n v="1439317900"/>
    <n v="1436725900"/>
    <b v="0"/>
    <n v="115"/>
    <b v="1"/>
    <s v="games/tabletop games"/>
    <n v="120.32608695652173"/>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4"/>
    <x v="6"/>
  </r>
  <r>
    <n v="104"/>
    <s v="Good 'Ol Trumpet"/>
    <s v="UCF short film about an old man, his love for music, and his misplaced trumpet.  "/>
    <n v="500"/>
    <n v="600"/>
    <x v="0"/>
    <x v="0"/>
    <s v="USD"/>
    <n v="1301792400"/>
    <n v="1299775266"/>
    <b v="0"/>
    <n v="10"/>
    <b v="1"/>
    <s v="film &amp; video/shorts"/>
    <n v="120"/>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6"/>
    <x v="9"/>
  </r>
  <r>
    <n v="2167"/>
    <s v="Planes and Planets needs to get their EP finished!!"/>
    <s v="We need YOUR HELP to take one more step to this make release sound amazing!"/>
    <n v="150"/>
    <n v="180"/>
    <x v="0"/>
    <x v="0"/>
    <s v="USD"/>
    <n v="1347672937"/>
    <n v="1346463337"/>
    <b v="0"/>
    <n v="8"/>
    <b v="1"/>
    <s v="music/rock"/>
    <n v="120"/>
    <n v="22.5"/>
    <x v="2"/>
    <x v="2"/>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3"/>
    <x v="4"/>
  </r>
  <r>
    <n v="3623"/>
    <s v="Since I've Been Here"/>
    <s v="An original play exploring the complications of romantic relationships in all forms."/>
    <n v="2500"/>
    <n v="3000"/>
    <x v="0"/>
    <x v="0"/>
    <s v="USD"/>
    <n v="1406358000"/>
    <n v="1404841270"/>
    <b v="0"/>
    <n v="34"/>
    <b v="1"/>
    <s v="theater/plays"/>
    <n v="120"/>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0"/>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8"/>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8"/>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8"/>
    <n v="388.9762295081967"/>
    <x v="2"/>
    <x v="10"/>
  </r>
  <r>
    <n v="66"/>
    <s v="A Stagnant Fever: Short Film"/>
    <s v="A dark comedy set in the '60s about clinical depression and one night stands."/>
    <n v="2000"/>
    <n v="2372"/>
    <x v="0"/>
    <x v="0"/>
    <s v="USD"/>
    <n v="1468873420"/>
    <n v="1466281420"/>
    <b v="0"/>
    <n v="26"/>
    <b v="1"/>
    <s v="film &amp; video/shorts"/>
    <n v="118.6"/>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5"/>
    <x v="15"/>
  </r>
  <r>
    <n v="2467"/>
    <s v="Nature Boy Explorer EP"/>
    <s v="We've finished our first EP and we're taking it on the road in three weeks! Help us fund manufacturing?"/>
    <n v="1000"/>
    <n v="1185"/>
    <x v="0"/>
    <x v="0"/>
    <s v="USD"/>
    <n v="1336669200"/>
    <n v="1335473931"/>
    <b v="0"/>
    <n v="43"/>
    <b v="1"/>
    <s v="music/indie rock"/>
    <n v="118.5"/>
    <n v="27.558139534883722"/>
    <x v="2"/>
    <x v="13"/>
  </r>
  <r>
    <n v="3595"/>
    <s v="The Flu Season"/>
    <s v="A new theatre company staging Will Eno's The Flu Season in Seattle"/>
    <n v="2600"/>
    <n v="3081"/>
    <x v="0"/>
    <x v="0"/>
    <s v="USD"/>
    <n v="1426229940"/>
    <n v="1423959123"/>
    <b v="0"/>
    <n v="62"/>
    <b v="1"/>
    <s v="theater/plays"/>
    <n v="118.5"/>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6"/>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3"/>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4"/>
    <x v="14"/>
  </r>
  <r>
    <n v="3329"/>
    <s v="Jestia and Raedon"/>
    <s v="Jestia and Raedon is a brand new romantic comedy play going to the Edinburgh Fringe Festival this summer."/>
    <n v="1000"/>
    <n v="1168"/>
    <x v="0"/>
    <x v="1"/>
    <s v="GBP"/>
    <n v="1406502000"/>
    <n v="1405583108"/>
    <b v="0"/>
    <n v="26"/>
    <b v="1"/>
    <s v="theater/plays"/>
    <n v="116.8"/>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7"/>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7"/>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4"/>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699999999999"/>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49999999999"/>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9"/>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8"/>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4"/>
    <x v="14"/>
  </r>
  <r>
    <n v="3285"/>
    <s v="By Morning"/>
    <s v="A new play by Matthew Gasda"/>
    <n v="4999"/>
    <n v="5604"/>
    <x v="0"/>
    <x v="0"/>
    <s v="USD"/>
    <n v="1488258000"/>
    <n v="1485556626"/>
    <b v="0"/>
    <n v="81"/>
    <b v="1"/>
    <s v="theater/plays"/>
    <n v="112.10242048409683"/>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7"/>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5"/>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2"/>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9"/>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5"/>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7"/>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4"/>
    <x v="14"/>
  </r>
  <r>
    <n v="2628"/>
    <s v="Pie In Space!"/>
    <s v="A high school freshman is sending pie into space and you can be a part of it.  GO SCIENCE!!!"/>
    <n v="839"/>
    <n v="926"/>
    <x v="0"/>
    <x v="0"/>
    <s v="USD"/>
    <n v="1417389067"/>
    <n v="1415661067"/>
    <b v="0"/>
    <n v="21"/>
    <b v="1"/>
    <s v="technology/space exploration"/>
    <n v="110.36948748510132"/>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5"/>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5"/>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2"/>
    <x v="18"/>
  </r>
  <r>
    <n v="3586"/>
    <s v="Actors &amp; Musicians who are Blind or Autistic"/>
    <s v="See Theatre In A New Light"/>
    <n v="7500"/>
    <n v="8207"/>
    <x v="0"/>
    <x v="0"/>
    <s v="USD"/>
    <n v="1474649070"/>
    <n v="1469465070"/>
    <b v="0"/>
    <n v="54"/>
    <b v="1"/>
    <s v="theater/plays"/>
    <n v="109.42666666666668"/>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7"/>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3"/>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5"/>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6"/>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3"/>
    <x v="4"/>
  </r>
  <r>
    <n v="3773"/>
    <s v="Dundee: A Hip-Hopera"/>
    <s v="A dramatic hip-hopera, inspired from monologues written by the performers."/>
    <n v="5000"/>
    <n v="5410"/>
    <x v="0"/>
    <x v="0"/>
    <s v="USD"/>
    <n v="1479175680"/>
    <n v="1476317247"/>
    <b v="0"/>
    <n v="57"/>
    <b v="1"/>
    <s v="theater/musical"/>
    <n v="108.2"/>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3"/>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2"/>
    <x v="13"/>
  </r>
  <r>
    <n v="405"/>
    <s v="The Healing Effect Movie"/>
    <s v="Come, join our movie movement.  A new documentary about the healing power of food."/>
    <n v="2820"/>
    <n v="3036"/>
    <x v="0"/>
    <x v="0"/>
    <s v="USD"/>
    <n v="1394071339"/>
    <n v="1391479339"/>
    <b v="0"/>
    <n v="55"/>
    <b v="1"/>
    <s v="film &amp; video/documentary"/>
    <n v="107.65957446808511"/>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1"/>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4"/>
    <x v="6"/>
  </r>
  <r>
    <n v="261"/>
    <s v="Empires: The Film"/>
    <s v="Empires explores the impact of networks on histories and philosophies of political thought."/>
    <n v="20000"/>
    <n v="21480"/>
    <x v="0"/>
    <x v="0"/>
    <s v="USD"/>
    <n v="1339080900"/>
    <n v="1334783704"/>
    <b v="1"/>
    <n v="220"/>
    <b v="1"/>
    <s v="film &amp; video/documentary"/>
    <n v="107.4"/>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19999999999"/>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5"/>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5"/>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000000000001"/>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4"/>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1"/>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4"/>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7"/>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0000000000001"/>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4"/>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5"/>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5"/>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5"/>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2"/>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499999999999"/>
    <n v="79.82692307692308"/>
    <x v="2"/>
    <x v="2"/>
  </r>
  <r>
    <n v="2535"/>
    <s v="Mark Hayes Requiem Recording"/>
    <s v="Mark Hayes: Requiem Recording"/>
    <n v="20000"/>
    <n v="20755"/>
    <x v="0"/>
    <x v="0"/>
    <s v="USD"/>
    <n v="1417463945"/>
    <n v="1414781945"/>
    <b v="0"/>
    <n v="78"/>
    <b v="1"/>
    <s v="music/classical music"/>
    <n v="103.77499999999999"/>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8"/>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3"/>
    <x v="12"/>
  </r>
  <r>
    <n v="3169"/>
    <s v="The Window"/>
    <s v="We're bringing The Window to the Cherry Lane Theater in January 2014."/>
    <n v="8000"/>
    <n v="8241"/>
    <x v="0"/>
    <x v="0"/>
    <s v="USD"/>
    <n v="1386910740"/>
    <n v="1384364561"/>
    <b v="1"/>
    <n v="82"/>
    <b v="1"/>
    <s v="theater/plays"/>
    <n v="103.01249999999999"/>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3"/>
    <x v="4"/>
  </r>
  <r>
    <n v="58"/>
    <s v="Gloaming"/>
    <s v="Alex thought he knew how the world worked. You live, you die and it's over. He was very, very wrong."/>
    <n v="10000"/>
    <n v="10291"/>
    <x v="0"/>
    <x v="0"/>
    <s v="USD"/>
    <n v="1416423172"/>
    <n v="1413827572"/>
    <b v="0"/>
    <n v="75"/>
    <b v="1"/>
    <s v="film &amp; video/television"/>
    <n v="102.91"/>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5"/>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5"/>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5999999999999"/>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5"/>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3"/>
    <x v="4"/>
  </r>
  <r>
    <n v="3837"/>
    <s v="Farcical Elements Presents Boeing-Boeing"/>
    <s v="A high-flying French farce with the thrust of a well-tuned jet engine"/>
    <n v="2000"/>
    <n v="2042"/>
    <x v="0"/>
    <x v="1"/>
    <s v="GBP"/>
    <n v="1435947758"/>
    <n v="1432837358"/>
    <b v="0"/>
    <n v="17"/>
    <b v="1"/>
    <s v="theater/plays"/>
    <n v="102.1"/>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2"/>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1"/>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39999999999"/>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2"/>
    <x v="7"/>
  </r>
  <r>
    <n v="2119"/>
    <s v="Big Long Now's Debut Album"/>
    <s v="big long now is recording our debut album and we are looking for help mastering and pressing it to vinyl"/>
    <n v="2000"/>
    <n v="2015"/>
    <x v="0"/>
    <x v="0"/>
    <s v="USD"/>
    <n v="1345086445"/>
    <n v="1342494445"/>
    <b v="0"/>
    <n v="22"/>
    <b v="1"/>
    <s v="music/indie rock"/>
    <n v="100.75"/>
    <n v="91.590909090909093"/>
    <x v="2"/>
    <x v="13"/>
  </r>
  <r>
    <n v="3520"/>
    <s v="Protocols"/>
    <s v="Help us to bring &quot;Protocols&quot; at the 2015 Camden Fringe. The most controversial play of the year."/>
    <n v="2000"/>
    <n v="2015"/>
    <x v="0"/>
    <x v="1"/>
    <s v="GBP"/>
    <n v="1441547220"/>
    <n v="1439322412"/>
    <b v="0"/>
    <n v="21"/>
    <b v="1"/>
    <s v="theater/plays"/>
    <n v="100.75"/>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8"/>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2"/>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2"/>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49999999999"/>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2"/>
    <n v="110.23076923076923"/>
    <x v="3"/>
    <x v="4"/>
  </r>
  <r>
    <n v="2993"/>
    <s v="TRUE WEST: Think, Dog! Productions"/>
    <s v="Help us build the Kitchen from Hell!"/>
    <n v="1000"/>
    <n v="1003"/>
    <x v="0"/>
    <x v="0"/>
    <s v="USD"/>
    <n v="1455998867"/>
    <n v="1453406867"/>
    <b v="0"/>
    <n v="22"/>
    <b v="1"/>
    <s v="theater/spaces"/>
    <n v="100.29999999999998"/>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7"/>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3"/>
    <x v="4"/>
  </r>
  <r>
    <n v="3433"/>
    <s v="The Dybbuk"/>
    <s v="death&amp;pretzels presents their first Chicago based project:_x000a_The Dybbuk by S. Ansky"/>
    <n v="9500"/>
    <n v="9525"/>
    <x v="0"/>
    <x v="0"/>
    <s v="USD"/>
    <n v="1402974000"/>
    <n v="1400290255"/>
    <b v="0"/>
    <n v="71"/>
    <b v="1"/>
    <s v="theater/plays"/>
    <n v="100.26315789473684"/>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2"/>
    <x v="2"/>
  </r>
  <r>
    <n v="3310"/>
    <s v="The Island Boys: A New Play"/>
    <s v="A new play about coming coming home, recovery, and trying to find God in the process."/>
    <n v="6500"/>
    <n v="6505"/>
    <x v="0"/>
    <x v="0"/>
    <s v="USD"/>
    <n v="1444169825"/>
    <n v="1441577825"/>
    <b v="0"/>
    <n v="31"/>
    <b v="1"/>
    <s v="theater/plays"/>
    <n v="100.07692307692308"/>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3999999999999"/>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2"/>
    <x v="13"/>
  </r>
  <r>
    <n v="3815"/>
    <s v="The Canterbury Shakespeare Festival - first season"/>
    <s v="Come and help us make the Canterbury Shakespeare Festival a reality"/>
    <n v="1000"/>
    <n v="1000.01"/>
    <x v="0"/>
    <x v="1"/>
    <s v="GBP"/>
    <n v="1440111600"/>
    <n v="1437545657"/>
    <b v="0"/>
    <n v="20"/>
    <b v="1"/>
    <s v="theater/plays"/>
    <n v="1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00"/>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4"/>
    <x v="16"/>
  </r>
  <r>
    <n v="49"/>
    <s v="Driving Jersey - Season Five"/>
    <s v="Driving Jersey is real people telling real stories."/>
    <n v="12000"/>
    <n v="12000"/>
    <x v="0"/>
    <x v="0"/>
    <s v="USD"/>
    <n v="1445660045"/>
    <n v="1443068045"/>
    <b v="0"/>
    <n v="87"/>
    <b v="1"/>
    <s v="film &amp; video/television"/>
    <n v="100"/>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4"/>
    <x v="6"/>
  </r>
  <r>
    <n v="84"/>
    <s v="Redemption - Short Film"/>
    <s v="&quot;A sociopath crosses paths with the person he must confront about his wife's murder, it might be himself&quot;"/>
    <n v="500"/>
    <n v="500"/>
    <x v="0"/>
    <x v="0"/>
    <s v="USD"/>
    <n v="1305483086"/>
    <n v="1302891086"/>
    <b v="0"/>
    <n v="7"/>
    <b v="1"/>
    <s v="film &amp; video/shorts"/>
    <n v="100"/>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4"/>
    <x v="6"/>
  </r>
  <r>
    <n v="139"/>
    <s v="Roman Dead (Canceled)"/>
    <s v="When  Rome is infected with a zombie plague, Lucius Agrippa and a small group fights for survival"/>
    <n v="500"/>
    <n v="500"/>
    <x v="1"/>
    <x v="0"/>
    <s v="USD"/>
    <n v="1436738772"/>
    <n v="1435874772"/>
    <b v="0"/>
    <n v="1"/>
    <b v="0"/>
    <s v="film &amp; video/science fiction"/>
    <n v="100"/>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00"/>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2"/>
    <x v="2"/>
  </r>
  <r>
    <n v="847"/>
    <s v="CENTROPYMUSIC"/>
    <s v="MUSIC WITH MEANING!  MUSIC THAT MATTERS!!!"/>
    <n v="10"/>
    <n v="10"/>
    <x v="0"/>
    <x v="0"/>
    <s v="USD"/>
    <n v="1436555376"/>
    <n v="1433963376"/>
    <b v="0"/>
    <n v="1"/>
    <b v="1"/>
    <s v="music/metal"/>
    <n v="100"/>
    <n v="10"/>
    <x v="2"/>
    <x v="17"/>
  </r>
  <r>
    <n v="848"/>
    <s v="God Am"/>
    <s v="God Am, a Grunge/Doom metal band, who have been trying to fund the production of our EP to bring you a unique aural assault."/>
    <n v="300"/>
    <n v="300"/>
    <x v="0"/>
    <x v="0"/>
    <s v="USD"/>
    <n v="1429038033"/>
    <n v="1426446033"/>
    <b v="0"/>
    <n v="16"/>
    <b v="1"/>
    <s v="music/metal"/>
    <n v="100"/>
    <n v="18.75"/>
    <x v="2"/>
    <x v="17"/>
  </r>
  <r>
    <n v="853"/>
    <s v="sloggoth"/>
    <s v="Help release a CD of sloggoth's first album &quot;sloggoth&quot;.  All contributors of $5 or more get a CD when the goal is met!"/>
    <n v="300"/>
    <n v="300"/>
    <x v="0"/>
    <x v="0"/>
    <s v="USD"/>
    <n v="1424116709"/>
    <n v="1421524709"/>
    <b v="0"/>
    <n v="10"/>
    <b v="1"/>
    <s v="music/metal"/>
    <n v="100"/>
    <n v="30"/>
    <x v="2"/>
    <x v="17"/>
  </r>
  <r>
    <n v="857"/>
    <s v="A Reason To Breathe - DEBUT ALBUM"/>
    <s v="Modern Post-Hardcore/Electro music (Hardstyle, EDM, Trap, Dubstep, Dembow, House)."/>
    <n v="1200"/>
    <n v="1200"/>
    <x v="0"/>
    <x v="8"/>
    <s v="EUR"/>
    <n v="1448463431"/>
    <n v="1444831031"/>
    <b v="0"/>
    <n v="24"/>
    <b v="1"/>
    <s v="music/metal"/>
    <n v="100"/>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00"/>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5"/>
    <x v="15"/>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2"/>
    <x v="7"/>
  </r>
  <r>
    <n v="1689"/>
    <s v="Fly Away"/>
    <s v="Praising the Living God in the second half of life."/>
    <n v="2400"/>
    <n v="2400"/>
    <x v="2"/>
    <x v="0"/>
    <s v="USD"/>
    <n v="1489700230"/>
    <n v="1487111830"/>
    <b v="0"/>
    <n v="14"/>
    <b v="0"/>
    <s v="music/faith"/>
    <n v="100"/>
    <n v="171.42857142857142"/>
    <x v="2"/>
    <x v="21"/>
  </r>
  <r>
    <n v="1822"/>
    <s v="Wood Butcher's new music video- I Don't Wanna Party"/>
    <s v="Wood Butcher needs your help to make this happen. Buy a CD, support local music!"/>
    <n v="300"/>
    <n v="300"/>
    <x v="0"/>
    <x v="7"/>
    <s v="CAD"/>
    <n v="1391194860"/>
    <n v="1388084862"/>
    <b v="0"/>
    <n v="11"/>
    <b v="1"/>
    <s v="music/rock"/>
    <n v="100"/>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00"/>
    <n v="250"/>
    <x v="2"/>
    <x v="13"/>
  </r>
  <r>
    <n v="2496"/>
    <s v="Lynn Haven - The First Album, &quot;Fair Weather Friends&quot;"/>
    <s v="Be a part of making the first Lynn Haven album, &quot;Fair Weather Friends.&quot;"/>
    <n v="6000"/>
    <n v="6000"/>
    <x v="0"/>
    <x v="0"/>
    <s v="USD"/>
    <n v="1364597692"/>
    <n v="1361577292"/>
    <b v="0"/>
    <n v="10"/>
    <b v="1"/>
    <s v="music/indie rock"/>
    <n v="100"/>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00"/>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3"/>
    <x v="4"/>
  </r>
  <r>
    <n v="2830"/>
    <s v="Nakhtik and Avalon"/>
    <s v="Avalon is a new South African Township play and Nakhtik is a  danced political lecture."/>
    <n v="3000"/>
    <n v="3000"/>
    <x v="0"/>
    <x v="0"/>
    <s v="USD"/>
    <n v="1399867140"/>
    <n v="1398802148"/>
    <b v="0"/>
    <n v="11"/>
    <b v="1"/>
    <s v="theater/plays"/>
    <n v="100"/>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00"/>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00"/>
    <n v="30"/>
    <x v="3"/>
    <x v="20"/>
  </r>
  <r>
    <n v="2928"/>
    <s v="Music Theatre of Idaho Presents &quot;A Year with Frog and Toad"/>
    <s v="This is a touring production for schools in the Treasure Valley!"/>
    <n v="1000"/>
    <n v="1000"/>
    <x v="0"/>
    <x v="0"/>
    <s v="USD"/>
    <n v="1457135846"/>
    <n v="1454543846"/>
    <b v="0"/>
    <n v="24"/>
    <b v="1"/>
    <s v="theater/musical"/>
    <n v="100"/>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00"/>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3"/>
    <x v="4"/>
  </r>
  <r>
    <n v="3287"/>
    <s v="Three Things: Stories About Life"/>
    <s v="An inspirational one-man play about crisis, community, and the search for wholeness."/>
    <n v="2500"/>
    <n v="2500"/>
    <x v="0"/>
    <x v="7"/>
    <s v="CAD"/>
    <n v="1448733628"/>
    <n v="1446573628"/>
    <b v="0"/>
    <n v="34"/>
    <b v="1"/>
    <s v="theater/plays"/>
    <n v="100"/>
    <n v="73.529411764705884"/>
    <x v="3"/>
    <x v="4"/>
  </r>
  <r>
    <n v="3332"/>
    <s v="Cortez"/>
    <s v="Two marine biologists are at odds during an important expedition. When a stranded shark refuses to die, things get weird."/>
    <n v="6000"/>
    <n v="6000"/>
    <x v="0"/>
    <x v="0"/>
    <s v="USD"/>
    <n v="1405802330"/>
    <n v="1403210330"/>
    <b v="0"/>
    <n v="83"/>
    <b v="1"/>
    <s v="theater/plays"/>
    <n v="100"/>
    <n v="72.289156626506028"/>
    <x v="3"/>
    <x v="4"/>
  </r>
  <r>
    <n v="3336"/>
    <s v="WILDE TALES"/>
    <s v="A theatrical adaptation of Oscar Wilde's short stories, presented by Suitcase Civilians at The Space, April 5-10 2016."/>
    <n v="250"/>
    <n v="250"/>
    <x v="0"/>
    <x v="1"/>
    <s v="GBP"/>
    <n v="1459845246"/>
    <n v="1457429646"/>
    <b v="0"/>
    <n v="9"/>
    <b v="1"/>
    <s v="theater/plays"/>
    <n v="100"/>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3"/>
    <x v="4"/>
  </r>
  <r>
    <n v="3415"/>
    <s v="Balm in Gilead at Columbia"/>
    <s v="We are raising funds to allow for enhanced scenic, costume, and lighting design. Every dollar helps!"/>
    <n v="200"/>
    <n v="200"/>
    <x v="0"/>
    <x v="0"/>
    <s v="USD"/>
    <n v="1460935800"/>
    <n v="1459999656"/>
    <b v="0"/>
    <n v="9"/>
    <b v="1"/>
    <s v="theater/plays"/>
    <n v="100"/>
    <n v="22.222222222222221"/>
    <x v="3"/>
    <x v="4"/>
  </r>
  <r>
    <n v="3427"/>
    <s v="We Were Kings"/>
    <s v="A new play developed in collaboration with graduating theatre makers, premiering at the Edinburgh Fringe Festival 2014."/>
    <n v="1500"/>
    <n v="1500"/>
    <x v="0"/>
    <x v="1"/>
    <s v="GBP"/>
    <n v="1404314952"/>
    <n v="1401722952"/>
    <b v="0"/>
    <n v="29"/>
    <b v="1"/>
    <s v="theater/plays"/>
    <n v="100"/>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3"/>
    <x v="4"/>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00"/>
    <n v="125"/>
    <x v="3"/>
    <x v="4"/>
  </r>
  <r>
    <n v="3544"/>
    <s v="Gruoch, or Lady Macbeth"/>
    <s v="Death &amp; Pretzels presents the world premiere of Paul Pasulka's Gruoch, or Lady Macbeth"/>
    <n v="2500"/>
    <n v="2500"/>
    <x v="0"/>
    <x v="0"/>
    <s v="USD"/>
    <n v="1425758257"/>
    <n v="1423166257"/>
    <b v="0"/>
    <n v="24"/>
    <b v="1"/>
    <s v="theater/plays"/>
    <n v="100"/>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00"/>
    <n v="171.42857142857142"/>
    <x v="3"/>
    <x v="4"/>
  </r>
  <r>
    <n v="3572"/>
    <s v="Monster"/>
    <s v="A darkly comic one woman show by Abram Rooney as part of The Camden Fringe 2015."/>
    <n v="500"/>
    <n v="500"/>
    <x v="0"/>
    <x v="1"/>
    <s v="GBP"/>
    <n v="1434894082"/>
    <n v="1432302082"/>
    <b v="0"/>
    <n v="9"/>
    <b v="1"/>
    <s v="theater/plays"/>
    <n v="100"/>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00"/>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00"/>
    <n v="29.62962962962963"/>
    <x v="3"/>
    <x v="4"/>
  </r>
  <r>
    <n v="3613"/>
    <s v="HIS NAME IS ARTHUR HOLMBERG"/>
    <s v="a woman walks into a bar except she looks like a man and no one's serving drinks. one night only"/>
    <n v="1250"/>
    <n v="1250"/>
    <x v="0"/>
    <x v="0"/>
    <s v="USD"/>
    <n v="1403964574"/>
    <n v="1401372574"/>
    <b v="0"/>
    <n v="20"/>
    <b v="1"/>
    <s v="theater/plays"/>
    <n v="100"/>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3"/>
    <x v="4"/>
  </r>
  <r>
    <n v="3666"/>
    <s v="Israel LÃ³pez @ Ojai Playwrights Conference"/>
    <s v="Artistic Internship @ Ojai Playwrights Conference"/>
    <n v="1200"/>
    <n v="1200"/>
    <x v="0"/>
    <x v="0"/>
    <s v="USD"/>
    <n v="1406185200"/>
    <n v="1404337382"/>
    <b v="0"/>
    <n v="38"/>
    <b v="1"/>
    <s v="theater/plays"/>
    <n v="100"/>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00"/>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3"/>
    <x v="20"/>
  </r>
  <r>
    <n v="3763"/>
    <s v="[title of show] â€” The Chicago Storefront Premiere"/>
    <s v="A musical about two guys writing a musical about...two guys writing a musical."/>
    <n v="5000"/>
    <n v="5000"/>
    <x v="0"/>
    <x v="0"/>
    <s v="USD"/>
    <n v="1427907626"/>
    <n v="1425319226"/>
    <b v="0"/>
    <n v="77"/>
    <b v="1"/>
    <s v="theater/musical"/>
    <n v="100"/>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00"/>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3"/>
    <x v="4"/>
  </r>
  <r>
    <n v="1062"/>
    <s v="RETURNING AT A LATER DATE"/>
    <s v="SEE US ON PATREON www.badgirlartwork.com"/>
    <n v="199"/>
    <n v="190"/>
    <x v="1"/>
    <x v="0"/>
    <s v="USD"/>
    <n v="1468351341"/>
    <n v="1467746541"/>
    <b v="0"/>
    <n v="4"/>
    <b v="0"/>
    <s v="journalism/audio"/>
    <n v="95.477386934673376"/>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89.666666666666657"/>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86.135181975736558"/>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82.817599999999999"/>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82.422107692307705"/>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78.927352941176466"/>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78.100000000000009"/>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75.400000000000006"/>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72.989999999999995"/>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71.78461538461537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70.599999999999994"/>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70.199999999999989"/>
    <n v="39"/>
    <x v="5"/>
    <x v="26"/>
  </r>
  <r>
    <n v="4022"/>
    <s v="The Merchant of Venice as Shakespeare Heard It"/>
    <s v="Help us produce a video of the first Original Pronunciation Merchant of Venice."/>
    <n v="18000"/>
    <n v="12521"/>
    <x v="3"/>
    <x v="0"/>
    <s v="USD"/>
    <n v="1422759240"/>
    <n v="1418824867"/>
    <b v="0"/>
    <n v="197"/>
    <b v="0"/>
    <s v="theater/plays"/>
    <n v="69.561111111111103"/>
    <n v="63.558375634517766"/>
    <x v="3"/>
    <x v="4"/>
  </r>
  <r>
    <n v="1728"/>
    <s v="With His Presence"/>
    <s v="Be in God's presence through instrumental covers of hymns. Help me build a home studio to freely distribute this album."/>
    <n v="1250"/>
    <n v="855"/>
    <x v="3"/>
    <x v="0"/>
    <s v="USD"/>
    <n v="1445439674"/>
    <n v="1442847674"/>
    <b v="0"/>
    <n v="7"/>
    <b v="0"/>
    <s v="music/faith"/>
    <n v="68.400000000000006"/>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67.55"/>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67.55"/>
    <n v="48.25"/>
    <x v="6"/>
    <x v="9"/>
  </r>
  <r>
    <n v="3906"/>
    <s v="First Draft Theatre"/>
    <s v="We will workshop, stage and develop new writing, devised work and adaptations. A joyful leap into the possibilities of an idea!"/>
    <n v="1500"/>
    <n v="1010"/>
    <x v="3"/>
    <x v="1"/>
    <s v="GBP"/>
    <n v="1435325100"/>
    <n v="1432072893"/>
    <b v="0"/>
    <n v="16"/>
    <b v="0"/>
    <s v="theater/plays"/>
    <n v="67.333333333333329"/>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66.84"/>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65.101538461538468"/>
    <n v="170.62903225806451"/>
    <x v="6"/>
    <x v="9"/>
  </r>
  <r>
    <n v="1704"/>
    <s v="Jericho Down Worship Album"/>
    <s v="We want to record an album of popular praise &amp; worship songs with our own influence and style."/>
    <n v="2000"/>
    <n v="1302"/>
    <x v="3"/>
    <x v="0"/>
    <s v="USD"/>
    <n v="1424056873"/>
    <n v="1421464873"/>
    <b v="0"/>
    <n v="11"/>
    <b v="0"/>
    <s v="music/faith"/>
    <n v="65.100000000000009"/>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65"/>
    <n v="14.444444444444445"/>
    <x v="3"/>
    <x v="20"/>
  </r>
  <r>
    <n v="452"/>
    <s v="Lost in the Shadows"/>
    <s v="A man must find his way out of the depths of the shadows by using the aid of a little girl."/>
    <n v="750"/>
    <n v="480"/>
    <x v="3"/>
    <x v="0"/>
    <s v="USD"/>
    <n v="1431536015"/>
    <n v="1428944015"/>
    <b v="0"/>
    <n v="12"/>
    <b v="0"/>
    <s v="film &amp; video/animation"/>
    <n v="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62.765333333333331"/>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61.124000000000002"/>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61.1"/>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60.9"/>
    <n v="179.11764705882354"/>
    <x v="3"/>
    <x v="4"/>
  </r>
  <r>
    <n v="166"/>
    <s v="Pressure"/>
    <s v="A young teen makes a bad decision after joining gang and the film expresses his choices that led him to that point."/>
    <n v="5000"/>
    <n v="3000"/>
    <x v="3"/>
    <x v="0"/>
    <s v="USD"/>
    <n v="1484531362"/>
    <n v="1481939362"/>
    <b v="0"/>
    <n v="1"/>
    <b v="0"/>
    <s v="film &amp; video/drama"/>
    <n v="60"/>
    <n v="3000"/>
    <x v="4"/>
    <x v="30"/>
  </r>
  <r>
    <n v="4039"/>
    <s v="Defiant Entertainment presents: The Park Bench"/>
    <s v="Help stage an original One Act Play that brings awareness to Alzheimer's in its debut performance."/>
    <n v="500"/>
    <n v="300"/>
    <x v="3"/>
    <x v="0"/>
    <s v="USD"/>
    <n v="1448949540"/>
    <n v="1446048367"/>
    <b v="0"/>
    <n v="5"/>
    <b v="0"/>
    <s v="theater/plays"/>
    <n v="60"/>
    <n v="60"/>
    <x v="3"/>
    <x v="4"/>
  </r>
  <r>
    <n v="3071"/>
    <s v="The Echo Theatre 2015"/>
    <s v="Anyone can create. They just need a place and an opportunity. The Echo Theatre (Provo) provides that opportunity."/>
    <n v="12000"/>
    <n v="7173"/>
    <x v="3"/>
    <x v="0"/>
    <s v="USD"/>
    <n v="1429595940"/>
    <n v="1428082481"/>
    <b v="0"/>
    <n v="117"/>
    <b v="0"/>
    <s v="theater/spaces"/>
    <n v="59.774999999999999"/>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59.657142857142851"/>
    <n v="174"/>
    <x v="3"/>
    <x v="20"/>
  </r>
  <r>
    <n v="2955"/>
    <s v="A Stage for Stage Door Theater Company (Canceled)"/>
    <s v="Stage Door Theater needs a stage for its current and future productions. Can you help?"/>
    <n v="1200"/>
    <n v="715"/>
    <x v="1"/>
    <x v="0"/>
    <s v="USD"/>
    <n v="1434476849"/>
    <n v="1431884849"/>
    <b v="0"/>
    <n v="11"/>
    <b v="0"/>
    <s v="theater/spaces"/>
    <n v="59.583333333333336"/>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59.467839999999995"/>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59.3"/>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59.142857142857139"/>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58.558333333333337"/>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58.461538461538467"/>
    <n v="54.285714285714285"/>
    <x v="4"/>
    <x v="30"/>
  </r>
  <r>
    <n v="3122"/>
    <s v="be back soon (Canceled)"/>
    <s v="cancelled until further notice"/>
    <n v="199"/>
    <n v="116"/>
    <x v="1"/>
    <x v="0"/>
    <s v="USD"/>
    <n v="1478733732"/>
    <n v="1478298132"/>
    <b v="0"/>
    <n v="2"/>
    <b v="0"/>
    <s v="theater/spaces"/>
    <n v="58.291457286432156"/>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57.648750000000007"/>
    <n v="343.14732142857144"/>
    <x v="0"/>
    <x v="3"/>
  </r>
  <r>
    <n v="3116"/>
    <s v="CoreCon Asylum"/>
    <s v="Creating a consuite for CoreCon. A focus on the insanity of asylums and early medical practices from history."/>
    <n v="750"/>
    <n v="430"/>
    <x v="3"/>
    <x v="0"/>
    <s v="USD"/>
    <n v="1427890925"/>
    <n v="1426681325"/>
    <b v="0"/>
    <n v="10"/>
    <b v="0"/>
    <s v="theater/spaces"/>
    <n v="57.333333333333336"/>
    <n v="43"/>
    <x v="3"/>
    <x v="12"/>
  </r>
  <r>
    <n v="3998"/>
    <s v="Forsaken Angels-A New Play"/>
    <s v="Forsaken Angels, a powerful new play by William Leary, author of DCMTA's Best Of 2014 Play Masquerade."/>
    <n v="1250"/>
    <n v="715"/>
    <x v="3"/>
    <x v="0"/>
    <s v="USD"/>
    <n v="1427580426"/>
    <n v="1424992026"/>
    <b v="0"/>
    <n v="12"/>
    <b v="0"/>
    <s v="theater/plays"/>
    <n v="57.199999999999996"/>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56.51428571428572"/>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56.263267182990241"/>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54.52"/>
    <n v="109.04"/>
    <x v="3"/>
    <x v="20"/>
  </r>
  <r>
    <n v="4056"/>
    <s v="American Pride"/>
    <s v="American Pride is a play centered on the Poetry of one Iraq War veteran, and follows her journey through war and back home."/>
    <n v="1500"/>
    <n v="795"/>
    <x v="3"/>
    <x v="0"/>
    <s v="USD"/>
    <n v="1467575940"/>
    <n v="1465856639"/>
    <b v="0"/>
    <n v="9"/>
    <b v="0"/>
    <s v="theater/plays"/>
    <n v="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3"/>
    <x v="20"/>
  </r>
  <r>
    <n v="1917"/>
    <s v="Chronovisor:The MOST innovative watch for night time reading"/>
    <s v="Let's build a legendary brand altogether"/>
    <n v="390000"/>
    <n v="205025"/>
    <x v="3"/>
    <x v="20"/>
    <s v="HKD"/>
    <n v="1486708133"/>
    <n v="1484116133"/>
    <b v="0"/>
    <n v="70"/>
    <b v="0"/>
    <s v="technology/gadgets"/>
    <n v="52.570512820512818"/>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52.327777777777776"/>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52.16"/>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51.6"/>
    <n v="32.25"/>
    <x v="3"/>
    <x v="4"/>
  </r>
  <r>
    <n v="776"/>
    <s v="Run Ragged"/>
    <s v="Would anything change if women were in charge? Book Clubs, readers, and critics herald the latest by award-winning author, Aguila."/>
    <n v="7000"/>
    <n v="3598"/>
    <x v="3"/>
    <x v="0"/>
    <s v="USD"/>
    <n v="1444539600"/>
    <n v="1441297645"/>
    <b v="0"/>
    <n v="57"/>
    <b v="0"/>
    <s v="publishing/fiction"/>
    <n v="51.4"/>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51.023391812865491"/>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50.721666666666664"/>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50.38095238095238"/>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50"/>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49.183333333333337"/>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48.833333333333336"/>
    <n v="47.258064516129032"/>
    <x v="3"/>
    <x v="4"/>
  </r>
  <r>
    <n v="1802"/>
    <s v="Out Of The Dark"/>
    <s v="Inner Darkness turned into a photobook. Personal work i shot during my recovery...in Berlin."/>
    <n v="3500"/>
    <n v="1697"/>
    <x v="3"/>
    <x v="2"/>
    <s v="EUR"/>
    <n v="1435442340"/>
    <n v="1433416830"/>
    <b v="1"/>
    <n v="18"/>
    <b v="0"/>
    <s v="photography/photobooks"/>
    <n v="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48"/>
    <n v="30"/>
    <x v="7"/>
    <x v="11"/>
  </r>
  <r>
    <n v="1692"/>
    <s v="Get Your Hopes Up"/>
    <s v="After 3 years.....It's time for some new music! Album #2 is in motion and I can't wait to share it with all of you!"/>
    <n v="5000"/>
    <n v="2390"/>
    <x v="2"/>
    <x v="0"/>
    <s v="USD"/>
    <n v="1490572740"/>
    <n v="1487734667"/>
    <b v="0"/>
    <n v="15"/>
    <b v="0"/>
    <s v="music/faith"/>
    <n v="47.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47.692307692307693"/>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47.631578947368418"/>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47.4"/>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47.05"/>
    <n v="166.05882352941177"/>
    <x v="3"/>
    <x v="4"/>
  </r>
  <r>
    <n v="969"/>
    <s v="Make 100 | Geek &amp; Chic: Smart Safety Jewelry."/>
    <s v="Geek &amp; Chic Smart Jewelry Collection, Wearables Meet Style!"/>
    <n v="30000"/>
    <n v="14000"/>
    <x v="3"/>
    <x v="18"/>
    <s v="MXN"/>
    <n v="1486624607"/>
    <n v="1483773407"/>
    <b v="0"/>
    <n v="11"/>
    <b v="0"/>
    <s v="technology/wearables"/>
    <n v="46.666666666666664"/>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46.6"/>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46.379999999999995"/>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46.36363636363636"/>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46.100628930817614"/>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45.133333333333333"/>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44.6"/>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43.833333333333336"/>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43.03"/>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42.892307692307689"/>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42.76"/>
    <n v="215.95959595959596"/>
    <x v="0"/>
    <x v="31"/>
  </r>
  <r>
    <n v="1717"/>
    <s v="Shift Records A New EP!"/>
    <s v="Our first record created to reach, inspire, and ultimately express the love of Jesus to our generation."/>
    <n v="3265"/>
    <n v="1395"/>
    <x v="3"/>
    <x v="0"/>
    <s v="USD"/>
    <n v="1461211200"/>
    <n v="1459467238"/>
    <b v="0"/>
    <n v="41"/>
    <b v="0"/>
    <s v="music/faith"/>
    <n v="42.725880551301685"/>
    <n v="34.024390243902438"/>
    <x v="2"/>
    <x v="21"/>
  </r>
  <r>
    <n v="1987"/>
    <s v="Ethiopia: Beheld"/>
    <s v="A collection of images that depicts the beauty and diversity within Ethiopia"/>
    <n v="5500"/>
    <n v="2336"/>
    <x v="3"/>
    <x v="1"/>
    <s v="GBP"/>
    <n v="1425223276"/>
    <n v="1422631276"/>
    <b v="0"/>
    <n v="28"/>
    <b v="0"/>
    <s v="photography/people"/>
    <n v="42.472727272727276"/>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42.360992301112063"/>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42.188421052631583"/>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42.011733333333332"/>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41.857142857142861"/>
    <n v="77.10526315789474"/>
    <x v="4"/>
    <x v="30"/>
  </r>
  <r>
    <n v="2854"/>
    <s v="Ultimate Political Selfie!"/>
    <s v="Almost Random Theatre's play about a candidate - with no policies - who is seeking election in May 2015"/>
    <n v="1000"/>
    <n v="417"/>
    <x v="3"/>
    <x v="1"/>
    <s v="GBP"/>
    <n v="1431018719"/>
    <n v="1429290719"/>
    <b v="0"/>
    <n v="14"/>
    <b v="0"/>
    <s v="theater/plays"/>
    <n v="41.699999999999996"/>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41.53846153846154"/>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41.489795918367342"/>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41.407142857142858"/>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41.4"/>
    <n v="31.846153846153847"/>
    <x v="5"/>
    <x v="26"/>
  </r>
  <r>
    <n v="1570"/>
    <s v="BEAUTIFUL DREAMERS: An Adult Coloring Book (Canceled)"/>
    <s v="A Coloring Book of Breathtaking Beauties_x000a_To Calm the Heart and Soul"/>
    <n v="6000"/>
    <n v="2484"/>
    <x v="1"/>
    <x v="0"/>
    <s v="USD"/>
    <n v="1460140282"/>
    <n v="1457551882"/>
    <b v="0"/>
    <n v="52"/>
    <b v="0"/>
    <s v="publishing/art books"/>
    <n v="41.4"/>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41.384615384615387"/>
    <n v="84.0625"/>
    <x v="7"/>
    <x v="37"/>
  </r>
  <r>
    <n v="1106"/>
    <s v="Backyard Zombies"/>
    <s v="Collect coins and save civilians while you blast your way through tons of zombies! Unlock new characters and levels!"/>
    <n v="400"/>
    <n v="165"/>
    <x v="3"/>
    <x v="0"/>
    <s v="USD"/>
    <n v="1333557975"/>
    <n v="1330969575"/>
    <b v="0"/>
    <n v="7"/>
    <b v="0"/>
    <s v="games/video games"/>
    <n v="41.25"/>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41"/>
    <n v="29.285714285714285"/>
    <x v="2"/>
    <x v="13"/>
  </r>
  <r>
    <n v="876"/>
    <s v="Sound Of Dobells"/>
    <s v="What was the greatest record shop ever?  DOBELLS!"/>
    <n v="3152"/>
    <n v="1286"/>
    <x v="3"/>
    <x v="1"/>
    <s v="GBP"/>
    <n v="1359978927"/>
    <n v="1357127727"/>
    <b v="0"/>
    <n v="45"/>
    <b v="0"/>
    <s v="music/jazz"/>
    <n v="40.799492385786799"/>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40.75"/>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40.1"/>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40.020000000000003"/>
    <n v="83.375"/>
    <x v="2"/>
    <x v="13"/>
  </r>
  <r>
    <n v="177"/>
    <s v="The Good Samaritan"/>
    <s v="I'm making a modern day version of the bible story &quot; The Good Samaritan&quot;"/>
    <n v="450"/>
    <n v="180"/>
    <x v="3"/>
    <x v="0"/>
    <s v="USD"/>
    <n v="1427155726"/>
    <n v="1425690526"/>
    <b v="0"/>
    <n v="7"/>
    <b v="0"/>
    <s v="film &amp; video/drama"/>
    <n v="40"/>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40"/>
    <n v="44.444444444444443"/>
    <x v="2"/>
    <x v="13"/>
  </r>
  <r>
    <n v="952"/>
    <s v="Audionoggin - Join the Earvolution"/>
    <s v="Audionoggin: Wireless personal surround sound for the athlete in everyone."/>
    <n v="49000"/>
    <n v="19572"/>
    <x v="3"/>
    <x v="0"/>
    <s v="USD"/>
    <n v="1479483812"/>
    <n v="1476888212"/>
    <b v="0"/>
    <n v="196"/>
    <b v="0"/>
    <s v="technology/wearables"/>
    <n v="39.942857142857143"/>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39.76"/>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39.743333333333339"/>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39.5"/>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39.426666666666662"/>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39.395294117647055"/>
    <n v="117.49473684210527"/>
    <x v="0"/>
    <x v="31"/>
  </r>
  <r>
    <n v="442"/>
    <s v="The Paranormal Idiot"/>
    <s v="Doomsday is here"/>
    <n v="17000"/>
    <n v="6691"/>
    <x v="3"/>
    <x v="0"/>
    <s v="USD"/>
    <n v="1424380783"/>
    <n v="1421788783"/>
    <b v="0"/>
    <n v="17"/>
    <b v="0"/>
    <s v="film &amp; video/animation"/>
    <n v="39.358823529411765"/>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39.17"/>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39.120962394619681"/>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39.112499999999997"/>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38.735714285714288"/>
    <n v="133.90123456790124"/>
    <x v="6"/>
    <x v="9"/>
  </r>
  <r>
    <n v="1069"/>
    <s v="Until The End (PC, Mac, and Linux)"/>
    <s v="A run-n-gun zombie survival game where you scavenge for items to make the night a little less scary."/>
    <n v="2200"/>
    <n v="850"/>
    <x v="3"/>
    <x v="0"/>
    <s v="USD"/>
    <n v="1385447459"/>
    <n v="1382679059"/>
    <b v="0"/>
    <n v="21"/>
    <b v="0"/>
    <s v="games/video games"/>
    <n v="38.636363636363633"/>
    <n v="40.476190476190474"/>
    <x v="1"/>
    <x v="29"/>
  </r>
  <r>
    <n v="951"/>
    <s v="Smart Harness"/>
    <s v="Revolutionizing the way we walk our dogs!"/>
    <n v="50000"/>
    <n v="19195"/>
    <x v="3"/>
    <x v="0"/>
    <s v="USD"/>
    <n v="1465054872"/>
    <n v="1461166872"/>
    <b v="0"/>
    <n v="121"/>
    <b v="0"/>
    <s v="technology/wearables"/>
    <n v="38.39"/>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38.119999999999997"/>
    <n v="119.125"/>
    <x v="3"/>
    <x v="4"/>
  </r>
  <r>
    <n v="2889"/>
    <s v="Halfway, Nebraska"/>
    <s v="Halfway, Nebraska explores the limits of hope and what it means to love someone who may be too far damaged to save."/>
    <n v="3000"/>
    <n v="1142"/>
    <x v="3"/>
    <x v="0"/>
    <s v="USD"/>
    <n v="1409344985"/>
    <n v="1406752985"/>
    <b v="0"/>
    <n v="14"/>
    <b v="0"/>
    <s v="theater/plays"/>
    <n v="38.066666666666663"/>
    <n v="81.571428571428569"/>
    <x v="3"/>
    <x v="4"/>
  </r>
  <r>
    <n v="3987"/>
    <s v="Write Now 5"/>
    <s v="Write Now 5 is a new writing festival in south east London promoting new work from emerging playwrights."/>
    <n v="400"/>
    <n v="151"/>
    <x v="3"/>
    <x v="1"/>
    <s v="GBP"/>
    <n v="1400278290"/>
    <n v="1399414290"/>
    <b v="0"/>
    <n v="13"/>
    <b v="0"/>
    <s v="theater/plays"/>
    <n v="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37.533333333333339"/>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37.5"/>
    <n v="56.25"/>
    <x v="3"/>
    <x v="4"/>
  </r>
  <r>
    <n v="3911"/>
    <s v="Ministers of Grace"/>
    <s v="â€˜Ministers of Graceâ€™ imagines what the movie Ghostbusters would be like if written by William Shakespeare."/>
    <n v="8000"/>
    <n v="2993"/>
    <x v="3"/>
    <x v="0"/>
    <s v="USD"/>
    <n v="1417033777"/>
    <n v="1414438177"/>
    <b v="0"/>
    <n v="36"/>
    <b v="0"/>
    <s v="theater/plays"/>
    <n v="37.412500000000001"/>
    <n v="83.138888888888886"/>
    <x v="3"/>
    <x v="4"/>
  </r>
  <r>
    <n v="899"/>
    <s v="Lets get 48/14 pressed!!!"/>
    <s v="Lets get 48/14 pressed and in your cd players,ipods,blogs, and facebook status'. Lets get it everywhere!"/>
    <n v="750"/>
    <n v="280"/>
    <x v="3"/>
    <x v="0"/>
    <s v="USD"/>
    <n v="1306549362"/>
    <n v="1302661362"/>
    <b v="0"/>
    <n v="8"/>
    <b v="0"/>
    <s v="music/indie rock"/>
    <n v="37.333333333333336"/>
    <n v="35"/>
    <x v="2"/>
    <x v="13"/>
  </r>
  <r>
    <n v="4035"/>
    <s v="The Lost Boy"/>
    <s v="&quot;Stories are where you go to look for the truth of your own life.&quot; (Frank Delaney)"/>
    <n v="10000"/>
    <n v="3685"/>
    <x v="3"/>
    <x v="0"/>
    <s v="USD"/>
    <n v="1413925887"/>
    <n v="1411333887"/>
    <b v="0"/>
    <n v="25"/>
    <b v="0"/>
    <s v="theater/plays"/>
    <n v="36.85"/>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36.589147286821706"/>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36.5"/>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36.5"/>
    <n v="91.25"/>
    <x v="3"/>
    <x v="4"/>
  </r>
  <r>
    <n v="3635"/>
    <s v="Mary's Son"/>
    <s v="Mary's Son is a pop opera about Jesus and the hope he brings to all people."/>
    <n v="3500"/>
    <n v="1276"/>
    <x v="3"/>
    <x v="0"/>
    <s v="USD"/>
    <n v="1461186676"/>
    <n v="1458594676"/>
    <b v="0"/>
    <n v="10"/>
    <b v="0"/>
    <s v="theater/musical"/>
    <n v="36.457142857142856"/>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36.404444444444444"/>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36.36"/>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36.236363636363642"/>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36.014285714285712"/>
    <n v="57.295454545454547"/>
    <x v="5"/>
    <x v="26"/>
  </r>
  <r>
    <n v="183"/>
    <s v="Three Little Words"/>
    <s v="Don't kill me until I meet my Dad"/>
    <n v="12500"/>
    <n v="4482"/>
    <x v="3"/>
    <x v="1"/>
    <s v="GBP"/>
    <n v="1417033610"/>
    <n v="1414438010"/>
    <b v="0"/>
    <n v="12"/>
    <b v="0"/>
    <s v="film &amp; video/drama"/>
    <n v="35.856000000000002"/>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35.64"/>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35.537409090909087"/>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35.338000000000001"/>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35.24"/>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34.802513464991023"/>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410000000000004"/>
    <n v="132.34615384615384"/>
    <x v="3"/>
    <x v="12"/>
  </r>
  <r>
    <n v="4069"/>
    <s v="The Pendulum Swings"/>
    <s v="'The Pendulum Swings' is a three-act dark comedy that sees Frank and Michael await their execution on Death Row."/>
    <n v="1250"/>
    <n v="430"/>
    <x v="3"/>
    <x v="1"/>
    <s v="GBP"/>
    <n v="1425124800"/>
    <n v="1421596356"/>
    <b v="0"/>
    <n v="13"/>
    <b v="0"/>
    <s v="theater/plays"/>
    <n v="34.4"/>
    <n v="33.07692307692308"/>
    <x v="3"/>
    <x v="4"/>
  </r>
  <r>
    <n v="3851"/>
    <s v="Waving Goodbye"/>
    <s v="A play about the horrible choices we have to make every day. Should we take a risk, or take the road most travelled?"/>
    <n v="2500"/>
    <n v="852"/>
    <x v="3"/>
    <x v="1"/>
    <s v="GBP"/>
    <n v="1437129179"/>
    <n v="1434537179"/>
    <b v="1"/>
    <n v="24"/>
    <b v="0"/>
    <s v="theater/plays"/>
    <n v="34.08"/>
    <n v="35.5"/>
    <x v="3"/>
    <x v="4"/>
  </r>
  <r>
    <n v="598"/>
    <s v="Goals not creeds"/>
    <s v="This is a project to create a crowd-funding site for Urantia Book readers worldwide."/>
    <n v="2500"/>
    <n v="850"/>
    <x v="3"/>
    <x v="0"/>
    <s v="USD"/>
    <n v="1417737781"/>
    <n v="1415145781"/>
    <b v="0"/>
    <n v="7"/>
    <b v="0"/>
    <s v="technology/web"/>
    <n v="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33.790999999999997"/>
    <n v="99.973372781065095"/>
    <x v="0"/>
    <x v="3"/>
  </r>
  <r>
    <n v="1726"/>
    <s v="&quot;Every Day&quot; CD by Amanda Joy Hall"/>
    <s v="Amanda Joy Hall's sophomore album, &quot;Every Day&quot;. Release expected July 2014"/>
    <n v="6500"/>
    <n v="2196"/>
    <x v="3"/>
    <x v="0"/>
    <s v="USD"/>
    <n v="1403906664"/>
    <n v="1401401064"/>
    <b v="0"/>
    <n v="16"/>
    <b v="0"/>
    <s v="music/faith"/>
    <n v="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33.666666666666664"/>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33.6"/>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473333333333329"/>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33.416666666666664"/>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33.19"/>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32.56"/>
    <n v="50.875"/>
    <x v="3"/>
    <x v="4"/>
  </r>
  <r>
    <n v="2885"/>
    <s v="The Wedding"/>
    <s v="An historic and proud work of Polish nationalistic literature performed on stage."/>
    <n v="400"/>
    <n v="130"/>
    <x v="3"/>
    <x v="0"/>
    <s v="USD"/>
    <n v="1426294201"/>
    <n v="1423705801"/>
    <b v="0"/>
    <n v="5"/>
    <b v="0"/>
    <s v="theater/plays"/>
    <n v="32.5"/>
    <n v="26"/>
    <x v="3"/>
    <x v="4"/>
  </r>
  <r>
    <n v="3891"/>
    <s v="Out of the Box: A Mime Story"/>
    <s v="A comedy about a mime who dreams of becoming a stand up comedian."/>
    <n v="800"/>
    <n v="260"/>
    <x v="3"/>
    <x v="0"/>
    <s v="USD"/>
    <n v="1427086740"/>
    <n v="1424488244"/>
    <b v="0"/>
    <n v="7"/>
    <b v="0"/>
    <s v="theater/plays"/>
    <n v="32.5"/>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32.049999999999997"/>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32.049999999999997"/>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0"/>
    <x v="3"/>
  </r>
  <r>
    <n v="2861"/>
    <s v="Julius Caesar"/>
    <s v="The University of Queensland Drama Production Course is putting on an adaptation of William Shakespeares Julius Caesar"/>
    <n v="250"/>
    <n v="80"/>
    <x v="3"/>
    <x v="6"/>
    <s v="AUD"/>
    <n v="1443103848"/>
    <n v="1441894248"/>
    <b v="0"/>
    <n v="3"/>
    <b v="0"/>
    <s v="theater/plays"/>
    <n v="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31.94705882352941"/>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30.813400000000001"/>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30.599999999999998"/>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30.4"/>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30.333333333333336"/>
    <n v="50.555555555555557"/>
    <x v="3"/>
    <x v="20"/>
  </r>
  <r>
    <n v="203"/>
    <s v="TheM"/>
    <s v="We are aiming to make a Web Series based on Youth Culture and the misrepresentation of socially stereotyped people."/>
    <n v="2500"/>
    <n v="746"/>
    <x v="3"/>
    <x v="1"/>
    <s v="GBP"/>
    <n v="1422562864"/>
    <n v="1417378864"/>
    <b v="0"/>
    <n v="8"/>
    <b v="0"/>
    <s v="film &amp; video/drama"/>
    <n v="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29.625"/>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29.506136117214709"/>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29.376000000000001"/>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29.276666666666667"/>
    <n v="84.99677419354839"/>
    <x v="0"/>
    <x v="3"/>
  </r>
  <r>
    <n v="2742"/>
    <s v="What a Zoo!"/>
    <s v="The pachyderms at the Denver Zoo are moving. Follow along on the convoluted journey to their new home."/>
    <n v="2500"/>
    <n v="731"/>
    <x v="3"/>
    <x v="0"/>
    <s v="USD"/>
    <n v="1337102187"/>
    <n v="1335892587"/>
    <b v="0"/>
    <n v="18"/>
    <b v="0"/>
    <s v="publishing/children's books"/>
    <n v="29.24"/>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29.228571428571428"/>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28.9"/>
    <n v="26.272727272727273"/>
    <x v="6"/>
    <x v="34"/>
  </r>
  <r>
    <n v="2127"/>
    <s v="Three Monkeys - Part 1: Into the Abyss"/>
    <s v="Three Monkeys is an audio adventure game for PC."/>
    <n v="28000"/>
    <n v="8076"/>
    <x v="3"/>
    <x v="1"/>
    <s v="GBP"/>
    <n v="1426158463"/>
    <n v="1423570063"/>
    <b v="0"/>
    <n v="236"/>
    <b v="0"/>
    <s v="games/video games"/>
    <n v="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28.799999999999997"/>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28.571428571428569"/>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28.466666666666669"/>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28.405999999999999"/>
    <n v="26.59737827715356"/>
    <x v="1"/>
    <x v="29"/>
  </r>
  <r>
    <n v="2682"/>
    <s v="Toastie's Gourmet Toast"/>
    <s v="Gourmet Toast is the culinary combination, neigh, perfection of America's most under-utilized snack: Toast."/>
    <n v="6000"/>
    <n v="1698"/>
    <x v="3"/>
    <x v="0"/>
    <s v="USD"/>
    <n v="1416635940"/>
    <n v="1413838540"/>
    <b v="0"/>
    <n v="20"/>
    <b v="0"/>
    <s v="food/food trucks"/>
    <n v="28.299999999999997"/>
    <n v="84.9"/>
    <x v="7"/>
    <x v="37"/>
  </r>
  <r>
    <n v="2157"/>
    <s v="Nin"/>
    <s v="Gamers and 90's fans unite in this small tale of epic proportions!"/>
    <n v="75000"/>
    <n v="21144"/>
    <x v="3"/>
    <x v="0"/>
    <s v="USD"/>
    <n v="1482479940"/>
    <n v="1479684783"/>
    <b v="0"/>
    <n v="57"/>
    <b v="0"/>
    <s v="games/video games"/>
    <n v="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28.050000000000004"/>
    <n v="51"/>
    <x v="3"/>
    <x v="4"/>
  </r>
  <r>
    <n v="950"/>
    <s v="EZC Smartlight"/>
    <s v="Rider worn tail light brake light. Adheres to virtually any coat, jacket or vest. Stays on even when you get off."/>
    <n v="5000"/>
    <n v="1402"/>
    <x v="3"/>
    <x v="7"/>
    <s v="CAD"/>
    <n v="1453053661"/>
    <n v="1450461661"/>
    <b v="0"/>
    <n v="24"/>
    <b v="0"/>
    <s v="technology/wearables"/>
    <n v="28.04"/>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28.000000000000004"/>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27.6"/>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27.58"/>
    <n v="167.15151515151516"/>
    <x v="0"/>
    <x v="19"/>
  </r>
  <r>
    <n v="4102"/>
    <s v="4th Wall Theatre Project"/>
    <s v="Local Community theater to get up and running in the Idaho Falls area. Something new, something different!"/>
    <n v="500"/>
    <n v="137"/>
    <x v="3"/>
    <x v="0"/>
    <s v="USD"/>
    <n v="1463343673"/>
    <n v="1460751673"/>
    <b v="0"/>
    <n v="6"/>
    <b v="0"/>
    <s v="theater/plays"/>
    <n v="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27.24"/>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27.1"/>
    <n v="38.714285714285715"/>
    <x v="3"/>
    <x v="4"/>
  </r>
  <r>
    <n v="465"/>
    <s v="&quot;Amp&quot; A Story About a Robot"/>
    <s v="&quot;Amp&quot; is a short film about a robot with needs."/>
    <n v="512"/>
    <n v="138"/>
    <x v="3"/>
    <x v="0"/>
    <s v="USD"/>
    <n v="1403837574"/>
    <n v="1402455174"/>
    <b v="0"/>
    <n v="8"/>
    <b v="0"/>
    <s v="film &amp; video/animation"/>
    <n v="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26.937422295897225"/>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26.700000000000003"/>
    <n v="42.157894736842103"/>
    <x v="5"/>
    <x v="32"/>
  </r>
  <r>
    <n v="3111"/>
    <s v="All Puppet Players Need a Home"/>
    <s v="Help All Puppet Players perform it's 2015 season in a beautiful 200 seat theater for an entire year."/>
    <n v="20000"/>
    <n v="5328"/>
    <x v="3"/>
    <x v="0"/>
    <s v="USD"/>
    <n v="1412432220"/>
    <n v="1409753820"/>
    <b v="0"/>
    <n v="76"/>
    <b v="0"/>
    <s v="theater/spaces"/>
    <n v="26.640000000000004"/>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26.6"/>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26.35217391304348"/>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26.200000000000003"/>
    <n v="218.33333333333334"/>
    <x v="6"/>
    <x v="35"/>
  </r>
  <r>
    <n v="200"/>
    <s v="The Crossing Shore"/>
    <s v="A film dedicated to an AAF Pilot's struggle to survive behind enemy lines during WWII."/>
    <n v="6000"/>
    <n v="1571.55"/>
    <x v="3"/>
    <x v="0"/>
    <s v="USD"/>
    <n v="1410746403"/>
    <n v="1408154403"/>
    <b v="0"/>
    <n v="18"/>
    <b v="0"/>
    <s v="film &amp; video/drama"/>
    <n v="26.192500000000003"/>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25.912000000000003"/>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25.763636363636365"/>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25.698702928870294"/>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25.584"/>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25.41340206185567"/>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25.259090909090908"/>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25.035714285714285"/>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24.333333333333336"/>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24.333333333333336"/>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24.117647058823529"/>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23.692499999999999"/>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23.62857142857143"/>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23.588571428571427"/>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23.416"/>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23.333333333333332"/>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22.881426547787683"/>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22.75"/>
    <n v="53.529411764705884"/>
    <x v="3"/>
    <x v="12"/>
  </r>
  <r>
    <n v="2405"/>
    <s v="JoyShtick Food Truck"/>
    <s v="We are the first gaming-themed food truck, bringing gourmet pub fare to the Jacksonville area."/>
    <n v="5000"/>
    <n v="1126"/>
    <x v="3"/>
    <x v="0"/>
    <s v="USD"/>
    <n v="1472911375"/>
    <n v="1471096975"/>
    <b v="0"/>
    <n v="20"/>
    <b v="0"/>
    <s v="food/food trucks"/>
    <n v="22.52"/>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22.5"/>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22.400000000000002"/>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22.05263157894737"/>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21.94"/>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21.906971229845084"/>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21.714285714285715"/>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21.685714285714287"/>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21.574999999999999"/>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21.5075"/>
    <n v="1536.25"/>
    <x v="0"/>
    <x v="3"/>
  </r>
  <r>
    <n v="3737"/>
    <s v="Measure For Measure"/>
    <s v="The ASU Theatre and Shakespeare Club presents Measure For Measure directed by Jordyn Ochser."/>
    <n v="700"/>
    <n v="150"/>
    <x v="3"/>
    <x v="0"/>
    <s v="USD"/>
    <n v="1447311540"/>
    <n v="1445358903"/>
    <b v="0"/>
    <n v="4"/>
    <b v="0"/>
    <s v="theater/plays"/>
    <n v="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21.30952380952381"/>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21.3"/>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21.25"/>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21.146666666666665"/>
    <n v="453.14285714285717"/>
    <x v="6"/>
    <x v="35"/>
  </r>
  <r>
    <n v="3972"/>
    <s v="Valkyrie Theatre Company"/>
    <s v="We're a horror based theatre company in Oklahoma City beginning our first season of shows."/>
    <n v="1000"/>
    <n v="211"/>
    <x v="3"/>
    <x v="0"/>
    <s v="USD"/>
    <n v="1423186634"/>
    <n v="1418002634"/>
    <b v="0"/>
    <n v="8"/>
    <b v="0"/>
    <s v="theater/plays"/>
    <n v="21.099999999999998"/>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21.037037037037038"/>
    <n v="189.33333333333334"/>
    <x v="2"/>
    <x v="27"/>
  </r>
  <r>
    <n v="2655"/>
    <s v="Balloons (Canceled)"/>
    <s v="Thank you for your support!"/>
    <n v="15000"/>
    <n v="3155"/>
    <x v="1"/>
    <x v="0"/>
    <s v="USD"/>
    <n v="1455048000"/>
    <n v="1452631647"/>
    <b v="0"/>
    <n v="43"/>
    <b v="0"/>
    <s v="technology/space exploration"/>
    <n v="21.033333333333335"/>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20.833333333333336"/>
    <n v="52.083333333333336"/>
    <x v="3"/>
    <x v="4"/>
  </r>
  <r>
    <n v="2324"/>
    <s v="Pies not Lies"/>
    <s v="A city centre shop selling great locally made food with room to chat and learn about eachother."/>
    <n v="7500"/>
    <n v="1555"/>
    <x v="2"/>
    <x v="1"/>
    <s v="GBP"/>
    <n v="1490559285"/>
    <n v="1487970885"/>
    <b v="0"/>
    <n v="61"/>
    <b v="0"/>
    <s v="food/small batch"/>
    <n v="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20.705000000000002"/>
    <n v="82.82"/>
    <x v="7"/>
    <x v="37"/>
  </r>
  <r>
    <n v="1594"/>
    <s v="Scenes and Things from New Orleans"/>
    <s v="I photograph my love of New Orleans, create canvases and share those memories with you."/>
    <n v="1000"/>
    <n v="205"/>
    <x v="3"/>
    <x v="0"/>
    <s v="USD"/>
    <n v="1463329260"/>
    <n v="1458147982"/>
    <b v="0"/>
    <n v="10"/>
    <b v="0"/>
    <s v="photography/places"/>
    <n v="20.5"/>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20.44963251188932"/>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20.424999999999997"/>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20.220833333333331"/>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208000000000002"/>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20.133333333333333"/>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20.125"/>
    <n v="100.625"/>
    <x v="3"/>
    <x v="4"/>
  </r>
  <r>
    <n v="1880"/>
    <s v="Sim Betting Football"/>
    <s v="Sim Betting Football is the only football (soccer) betting simulation  game."/>
    <n v="5000"/>
    <n v="1004"/>
    <x v="3"/>
    <x v="1"/>
    <s v="GBP"/>
    <n v="1459341380"/>
    <n v="1456839380"/>
    <b v="0"/>
    <n v="24"/>
    <b v="0"/>
    <s v="games/mobile games"/>
    <n v="20.080000000000002"/>
    <n v="41.833333333333336"/>
    <x v="1"/>
    <x v="25"/>
  </r>
  <r>
    <n v="179"/>
    <s v="Sustain: A Film About Survival"/>
    <s v="A feature-length film about how three people survive in a diseased world."/>
    <n v="1000"/>
    <n v="200"/>
    <x v="3"/>
    <x v="0"/>
    <s v="USD"/>
    <n v="1457056555"/>
    <n v="1454464555"/>
    <b v="0"/>
    <n v="2"/>
    <b v="0"/>
    <s v="film &amp; video/drama"/>
    <n v="20"/>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20"/>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20"/>
    <n v="34"/>
    <x v="3"/>
    <x v="4"/>
  </r>
  <r>
    <n v="3991"/>
    <s v="NTACTheatre - North Texas Actor's Collaborative Theatre"/>
    <s v="North Texas first actor-driven theatre company needs your help"/>
    <n v="500"/>
    <n v="100"/>
    <x v="3"/>
    <x v="0"/>
    <s v="USD"/>
    <n v="1433086082"/>
    <n v="1430494082"/>
    <b v="0"/>
    <n v="1"/>
    <b v="0"/>
    <s v="theater/plays"/>
    <n v="20"/>
    <n v="100"/>
    <x v="3"/>
    <x v="4"/>
  </r>
  <r>
    <n v="3107"/>
    <s v="Creating Cabaret"/>
    <s v="When opportunity knocks, we answer!  Help expand the ravishingly talented troupe into a new and exciting market and venue!"/>
    <n v="40000"/>
    <n v="7905"/>
    <x v="3"/>
    <x v="0"/>
    <s v="USD"/>
    <n v="1431372751"/>
    <n v="1430767951"/>
    <b v="0"/>
    <n v="29"/>
    <b v="0"/>
    <s v="theater/spaces"/>
    <n v="19.762499999999999"/>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19.736842105263158"/>
    <n v="500"/>
    <x v="3"/>
    <x v="4"/>
  </r>
  <r>
    <n v="3803"/>
    <s v="Benjamin Button the Musical Concept Album"/>
    <s v="A fully orchestrated concept album of Benjamin Button the Musical!"/>
    <n v="12000"/>
    <n v="2358"/>
    <x v="3"/>
    <x v="0"/>
    <s v="USD"/>
    <n v="1457133568"/>
    <n v="1454541568"/>
    <b v="0"/>
    <n v="40"/>
    <b v="0"/>
    <s v="theater/musical"/>
    <n v="19.650000000000002"/>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19.600000000000001"/>
    <n v="55.282051282051285"/>
    <x v="6"/>
    <x v="9"/>
  </r>
  <r>
    <n v="3063"/>
    <s v="Spec Haus"/>
    <s v="Members of the local Miami music scene are putting together a venue/creative space in Kendall!"/>
    <n v="3000"/>
    <n v="587"/>
    <x v="3"/>
    <x v="0"/>
    <s v="USD"/>
    <n v="1477174138"/>
    <n v="1474150138"/>
    <b v="0"/>
    <n v="23"/>
    <b v="0"/>
    <s v="theater/spaces"/>
    <n v="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19.41"/>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19.139999999999997"/>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19.07999999999999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18.64"/>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18.600000000000001"/>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18.285714285714285"/>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18.181818181818183"/>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18.142857142857142"/>
    <n v="52.916666666666664"/>
    <x v="2"/>
    <x v="27"/>
  </r>
  <r>
    <n v="3738"/>
    <s v="'GULF' - a new play by PIVOT THEATRE"/>
    <s v="A filmic, fast-paced exploration of trust, making its debut at Camden People's Theatre this July."/>
    <n v="1500"/>
    <n v="270"/>
    <x v="3"/>
    <x v="1"/>
    <s v="GBP"/>
    <n v="1405461600"/>
    <n v="1403562705"/>
    <b v="0"/>
    <n v="6"/>
    <b v="0"/>
    <s v="theater/plays"/>
    <n v="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17.810000000000002"/>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17.771428571428572"/>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17.666666666666668"/>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17.652941176470588"/>
    <n v="32.978021978021978"/>
    <x v="3"/>
    <x v="4"/>
  </r>
  <r>
    <n v="219"/>
    <s v="True Colors"/>
    <s v="An hour-long pilot about a group of suburban LGBT teens coming of age in the early 90's."/>
    <n v="50000"/>
    <n v="8815"/>
    <x v="3"/>
    <x v="0"/>
    <s v="USD"/>
    <n v="1459493940"/>
    <n v="1456732225"/>
    <b v="0"/>
    <n v="76"/>
    <b v="0"/>
    <s v="film &amp; video/drama"/>
    <n v="17.630000000000003"/>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17.625"/>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17.599999999999998"/>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17.512820512820511"/>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17.155555555555555"/>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17.150000000000002"/>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16.966666666666665"/>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16.833333333333332"/>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16.826666666666668"/>
    <n v="315.5"/>
    <x v="3"/>
    <x v="4"/>
  </r>
  <r>
    <n v="989"/>
    <s v="Power Rope"/>
    <s v="The most useful phone charger you will ever buy"/>
    <n v="10000"/>
    <n v="1677"/>
    <x v="3"/>
    <x v="0"/>
    <s v="USD"/>
    <n v="1475101495"/>
    <n v="1472509495"/>
    <b v="0"/>
    <n v="32"/>
    <b v="0"/>
    <s v="technology/wearables"/>
    <n v="16.77"/>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16.666666666666664"/>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16.514285714285716"/>
    <n v="82.571428571428569"/>
    <x v="3"/>
    <x v="4"/>
  </r>
  <r>
    <n v="4070"/>
    <s v="Southern Utah University: V-Day 2015"/>
    <s v="V-Day Southern Utah University 2015 and Second Studio Players presents: The Vagina Monologues"/>
    <n v="1000"/>
    <n v="165"/>
    <x v="3"/>
    <x v="0"/>
    <s v="USD"/>
    <n v="1425178800"/>
    <n v="1422374420"/>
    <b v="0"/>
    <n v="6"/>
    <b v="0"/>
    <s v="theater/plays"/>
    <n v="16.5"/>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16.420000000000002"/>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16.376923076923077"/>
    <n v="49.511627906976742"/>
    <x v="3"/>
    <x v="4"/>
  </r>
  <r>
    <n v="3854"/>
    <s v="The Case Of Soghomon Tehlirian"/>
    <s v="A play dedicated to the 100th anniversary of the Armenian Genocide."/>
    <n v="11000"/>
    <n v="1788"/>
    <x v="3"/>
    <x v="0"/>
    <s v="USD"/>
    <n v="1431206058"/>
    <n v="1428614058"/>
    <b v="0"/>
    <n v="20"/>
    <b v="0"/>
    <s v="theater/plays"/>
    <n v="16.254545454545454"/>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16.25"/>
    <n v="76.470588235294116"/>
    <x v="4"/>
    <x v="30"/>
  </r>
  <r>
    <n v="3847"/>
    <s v="Madame X"/>
    <s v="The production of the original play &quot;Madame X&quot; by Amanda Davison. Inspired by the painting by John Singer Sargent."/>
    <n v="10500"/>
    <n v="1697"/>
    <x v="3"/>
    <x v="0"/>
    <s v="USD"/>
    <n v="1437283391"/>
    <n v="1433395391"/>
    <b v="1"/>
    <n v="9"/>
    <b v="0"/>
    <s v="theater/plays"/>
    <n v="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15.920000000000002"/>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15.737410071942445"/>
    <n v="29.166666666666668"/>
    <x v="3"/>
    <x v="4"/>
  </r>
  <r>
    <n v="3131"/>
    <s v="SNAKE EYES"/>
    <s v="A Staged Reading of &quot;Snake Eyes,&quot; a new play by Alex Rafala"/>
    <n v="4100"/>
    <n v="645"/>
    <x v="2"/>
    <x v="0"/>
    <s v="USD"/>
    <n v="1491656045"/>
    <n v="1489067645"/>
    <b v="0"/>
    <n v="12"/>
    <b v="0"/>
    <s v="theater/plays"/>
    <n v="15.731707317073171"/>
    <n v="53.75"/>
    <x v="3"/>
    <x v="4"/>
  </r>
  <r>
    <n v="1772"/>
    <s v="White Mountain"/>
    <s v="A photobook and a short documentary film telling the story of Holocaust in Northwestern Lithuania"/>
    <n v="5500"/>
    <n v="858"/>
    <x v="3"/>
    <x v="1"/>
    <s v="GBP"/>
    <n v="1404666836"/>
    <n v="1399482836"/>
    <b v="1"/>
    <n v="19"/>
    <b v="0"/>
    <s v="photography/photobooks"/>
    <n v="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15.535714285714286"/>
    <n v="43.5"/>
    <x v="4"/>
    <x v="30"/>
  </r>
  <r>
    <n v="1310"/>
    <s v="k5-jkt.by kiger (Canceled)"/>
    <s v="An essential hoodie that holds all sized smart phones and keep your headphone wires tangle free."/>
    <n v="20000"/>
    <n v="3100"/>
    <x v="1"/>
    <x v="0"/>
    <s v="USD"/>
    <n v="1471622450"/>
    <n v="1467734450"/>
    <b v="0"/>
    <n v="24"/>
    <b v="0"/>
    <s v="technology/wearables"/>
    <n v="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15.39"/>
    <n v="530.68965517241384"/>
    <x v="0"/>
    <x v="3"/>
  </r>
  <r>
    <n v="1787"/>
    <s v="Alpamayo to Yerupaja"/>
    <s v="Raising awareness to the effects of global warming through photographs of the high mountains of Peru."/>
    <n v="10000"/>
    <n v="1533"/>
    <x v="3"/>
    <x v="0"/>
    <s v="USD"/>
    <n v="1428158637"/>
    <n v="1425570237"/>
    <b v="1"/>
    <n v="24"/>
    <b v="0"/>
    <s v="photography/photobooks"/>
    <n v="15.329999999999998"/>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15.299999999999999"/>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0"/>
    <x v="3"/>
  </r>
  <r>
    <n v="3076"/>
    <s v="10,000 Hours"/>
    <s v="Helping female comedians get in their 10,000 Hours of practice!"/>
    <n v="10000"/>
    <n v="1506"/>
    <x v="3"/>
    <x v="0"/>
    <s v="USD"/>
    <n v="1444405123"/>
    <n v="1439221123"/>
    <b v="0"/>
    <n v="50"/>
    <b v="0"/>
    <s v="theater/spaces"/>
    <n v="15.06"/>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14.85"/>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14.825133372851216"/>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0"/>
    <x v="38"/>
  </r>
  <r>
    <n v="932"/>
    <s v="Mandy Harvey Christmas Album"/>
    <s v="Help me to create my 3rd album, a Christmas CD with 16 Holiday/Original favorites!"/>
    <n v="9500"/>
    <n v="1381"/>
    <x v="3"/>
    <x v="0"/>
    <s v="USD"/>
    <n v="1363990545"/>
    <n v="1360106145"/>
    <b v="0"/>
    <n v="30"/>
    <b v="0"/>
    <s v="music/jazz"/>
    <n v="14.536842105263158"/>
    <n v="46.033333333333331"/>
    <x v="2"/>
    <x v="27"/>
  </r>
  <r>
    <n v="1132"/>
    <s v="One"/>
    <s v="One is a simple mobile game about exploring the connections between all living things. Featuring hand-painted art."/>
    <n v="10000"/>
    <n v="1438"/>
    <x v="3"/>
    <x v="7"/>
    <s v="CAD"/>
    <n v="1483238771"/>
    <n v="1480646771"/>
    <b v="0"/>
    <n v="13"/>
    <b v="0"/>
    <s v="games/mobile games"/>
    <n v="14.38"/>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14.314285714285715"/>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14.249999999999998"/>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14.249999999999998"/>
    <n v="71.25"/>
    <x v="3"/>
    <x v="4"/>
  </r>
  <r>
    <n v="1088"/>
    <s v="Still Alive"/>
    <s v="A fresh twist on survival games. Intense, high-stakes 30 minute rounds for up to 10 players."/>
    <n v="45000"/>
    <n v="6382.34"/>
    <x v="3"/>
    <x v="0"/>
    <s v="USD"/>
    <n v="1398366667"/>
    <n v="1395774667"/>
    <b v="0"/>
    <n v="147"/>
    <b v="0"/>
    <s v="games/video games"/>
    <n v="14.182977777777777"/>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14.099999999999998"/>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14.000000000000002"/>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14.000000000000002"/>
    <n v="10"/>
    <x v="3"/>
    <x v="4"/>
  </r>
  <r>
    <n v="513"/>
    <s v="Paradigm Spiral - The Animated Series"/>
    <s v="A sci-fi fantasy 2.5D anime styled series about some guys trying to save the world, probably..."/>
    <n v="50000"/>
    <n v="6962"/>
    <x v="3"/>
    <x v="0"/>
    <s v="USD"/>
    <n v="1471244400"/>
    <n v="1467387705"/>
    <b v="0"/>
    <n v="68"/>
    <b v="0"/>
    <s v="film &amp; video/animation"/>
    <n v="13.923999999999999"/>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13.900000000000002"/>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13.637499999999999"/>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13.466666666666665"/>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4"/>
    <x v="22"/>
  </r>
  <r>
    <n v="3735"/>
    <s v="Women Beware Women"/>
    <s v="Young Actor's taking on a Jacobean tragedy. Family, betrayal, love, lust, sex and death."/>
    <n v="150"/>
    <n v="20"/>
    <x v="3"/>
    <x v="1"/>
    <s v="GBP"/>
    <n v="1432831089"/>
    <n v="1430239089"/>
    <b v="0"/>
    <n v="2"/>
    <b v="0"/>
    <s v="theater/plays"/>
    <n v="13.333333333333334"/>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13.307692307692307"/>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13.22"/>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13"/>
    <n v="65"/>
    <x v="4"/>
    <x v="30"/>
  </r>
  <r>
    <n v="1576"/>
    <s v="The Obsessive Line Collection (Canceled)"/>
    <s v="For the publication of my first 3 books: an Art book, a graphic novel, and a coloring book"/>
    <n v="5000"/>
    <n v="650"/>
    <x v="1"/>
    <x v="0"/>
    <s v="USD"/>
    <n v="1435698368"/>
    <n v="1431810368"/>
    <b v="0"/>
    <n v="10"/>
    <b v="0"/>
    <s v="publishing/art books"/>
    <n v="13"/>
    <n v="65"/>
    <x v="5"/>
    <x v="36"/>
  </r>
  <r>
    <n v="2138"/>
    <s v="Tales Of Tameria - Dawning Light"/>
    <s v="A game with a mixture of a few genres from RPG, Simulation and to adventure elements."/>
    <n v="1000"/>
    <n v="128"/>
    <x v="3"/>
    <x v="1"/>
    <s v="GBP"/>
    <n v="1383959939"/>
    <n v="1381364339"/>
    <b v="0"/>
    <n v="12"/>
    <b v="0"/>
    <s v="games/video games"/>
    <n v="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0"/>
    <x v="38"/>
  </r>
  <r>
    <n v="690"/>
    <s v="BLOXSHIELD"/>
    <s v="A radiation shield for your fitness tracker, smartwatch or other wearable smart device"/>
    <n v="20000"/>
    <n v="2468"/>
    <x v="3"/>
    <x v="0"/>
    <s v="USD"/>
    <n v="1473400800"/>
    <n v="1469718841"/>
    <b v="0"/>
    <n v="34"/>
    <b v="0"/>
    <s v="technology/wearables"/>
    <n v="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12.327272727272726"/>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12.196620583717358"/>
    <n v="79.400000000000006"/>
    <x v="3"/>
    <x v="4"/>
  </r>
  <r>
    <n v="2595"/>
    <s v="Food Truck for Little Fox Bakery"/>
    <s v="Looking to put the best baked goods in Bowling Green on wheels"/>
    <n v="15000"/>
    <n v="1825"/>
    <x v="3"/>
    <x v="0"/>
    <s v="USD"/>
    <n v="1487915500"/>
    <n v="1485323500"/>
    <b v="0"/>
    <n v="19"/>
    <b v="0"/>
    <s v="food/food trucks"/>
    <n v="12.166666666666668"/>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12.04"/>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12"/>
    <n v="60"/>
    <x v="0"/>
    <x v="3"/>
  </r>
  <r>
    <n v="3101"/>
    <s v="Mots Ã‰crits"/>
    <s v="LabellisÃ© 14-18, Mots Ã‰crits est un projet itinÃ©rant de lectures Ã  voix haute par des amateurs, mises en espace par une comÃ©dienne."/>
    <n v="2500"/>
    <n v="300"/>
    <x v="3"/>
    <x v="3"/>
    <s v="EUR"/>
    <n v="1437033360"/>
    <n v="1434445937"/>
    <b v="0"/>
    <n v="12"/>
    <b v="0"/>
    <s v="theater/spaces"/>
    <n v="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11.985714285714286"/>
    <n v="2796.6666666666665"/>
    <x v="3"/>
    <x v="12"/>
  </r>
  <r>
    <n v="217"/>
    <s v="Bitch"/>
    <s v="A roadmovie by paw"/>
    <n v="100000"/>
    <n v="11943"/>
    <x v="3"/>
    <x v="10"/>
    <s v="SEK"/>
    <n v="1419780149"/>
    <n v="1417101749"/>
    <b v="0"/>
    <n v="38"/>
    <b v="0"/>
    <s v="film &amp; video/drama"/>
    <n v="11.943"/>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11.75"/>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1.708333333333334"/>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11.57920670115792"/>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0"/>
    <x v="5"/>
  </r>
  <r>
    <n v="1307"/>
    <s v="VR Card - Customized Virtual Reality Viewer (Canceled)"/>
    <s v="Get VR to Everyone with Mailable, Ready to Use Viewers"/>
    <n v="50000"/>
    <n v="5757"/>
    <x v="1"/>
    <x v="0"/>
    <s v="USD"/>
    <n v="1455710679"/>
    <n v="1453118679"/>
    <b v="0"/>
    <n v="45"/>
    <b v="0"/>
    <s v="technology/wearables"/>
    <n v="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11.458333333333332"/>
    <n v="39.285714285714285"/>
    <x v="5"/>
    <x v="32"/>
  </r>
  <r>
    <n v="3197"/>
    <s v="Mirror, mirror on the wall"/>
    <s v="This years most important stage project for young artists in our region. www.ungespor.no"/>
    <n v="10000"/>
    <n v="1145"/>
    <x v="3"/>
    <x v="12"/>
    <s v="NOK"/>
    <n v="1423050618"/>
    <n v="1420458618"/>
    <b v="0"/>
    <n v="4"/>
    <b v="0"/>
    <s v="theater/musical"/>
    <n v="11.450000000000001"/>
    <n v="286.25"/>
    <x v="3"/>
    <x v="2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11.428571428571429"/>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11.428571428571429"/>
    <n v="80"/>
    <x v="3"/>
    <x v="4"/>
  </r>
  <r>
    <n v="1308"/>
    <s v="Boost Band: Wristband Phone Charger (Canceled)"/>
    <s v="Boost Band, a wristband that charges any device"/>
    <n v="10000"/>
    <n v="1136"/>
    <x v="1"/>
    <x v="0"/>
    <s v="USD"/>
    <n v="1475937812"/>
    <n v="1472481812"/>
    <b v="0"/>
    <n v="38"/>
    <b v="0"/>
    <s v="technology/wearables"/>
    <n v="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11.343999999999999"/>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11.328275684711327"/>
    <n v="51.823529411764703"/>
    <x v="0"/>
    <x v="3"/>
  </r>
  <r>
    <n v="3064"/>
    <s v="Kickstart the Crossroads Community"/>
    <s v="An epicenter for connection, creation and expression of the community."/>
    <n v="75000"/>
    <n v="8471"/>
    <x v="3"/>
    <x v="0"/>
    <s v="USD"/>
    <n v="1448175540"/>
    <n v="1445483246"/>
    <b v="0"/>
    <n v="72"/>
    <b v="0"/>
    <s v="theater/spaces"/>
    <n v="11.294666666666666"/>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11.077777777777778"/>
    <n v="55.388888888888886"/>
    <x v="6"/>
    <x v="9"/>
  </r>
  <r>
    <n v="1807"/>
    <s v="Anywhere but Here"/>
    <s v="I want to explore alternative cultures and lifestyles in America."/>
    <n v="5000"/>
    <n v="553"/>
    <x v="3"/>
    <x v="0"/>
    <s v="USD"/>
    <n v="1411868313"/>
    <n v="1409276313"/>
    <b v="1"/>
    <n v="8"/>
    <b v="0"/>
    <s v="photography/photobooks"/>
    <n v="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10.86206896551724"/>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10.857142857142858"/>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10.7"/>
    <n v="26.75"/>
    <x v="3"/>
    <x v="4"/>
  </r>
  <r>
    <n v="3896"/>
    <s v="Yorick and Company"/>
    <s v="Yorick and Co. is a comedy about a struggling theatre company whose mysterious benefactor starts haunting the show!"/>
    <n v="1600"/>
    <n v="170"/>
    <x v="3"/>
    <x v="0"/>
    <s v="USD"/>
    <n v="1402979778"/>
    <n v="1401770178"/>
    <b v="0"/>
    <n v="4"/>
    <b v="0"/>
    <s v="theater/plays"/>
    <n v="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10.54"/>
    <n v="47.909090909090907"/>
    <x v="3"/>
    <x v="4"/>
  </r>
  <r>
    <n v="2705"/>
    <s v="Fischer Theatre Marquee"/>
    <s v="Help light the lights at the historic Fischer Theatre in Danville, IL."/>
    <n v="16500"/>
    <n v="1739"/>
    <x v="2"/>
    <x v="0"/>
    <s v="USD"/>
    <n v="1490389158"/>
    <n v="1486504758"/>
    <b v="0"/>
    <n v="8"/>
    <b v="0"/>
    <s v="theater/spaces"/>
    <n v="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10.5"/>
    <n v="52.5"/>
    <x v="5"/>
    <x v="32"/>
  </r>
  <r>
    <n v="3146"/>
    <s v="SoÃ±Ã© una ciudad amurallada"/>
    <s v="Somos... Podemos... Amamos... Nuestra muralla, nuestra utopÃ­a. Que el amor sea el lÃ­mite"/>
    <n v="50000"/>
    <n v="5250"/>
    <x v="2"/>
    <x v="18"/>
    <s v="MXN"/>
    <n v="1492356166"/>
    <n v="1488471766"/>
    <b v="0"/>
    <n v="12"/>
    <b v="0"/>
    <s v="theater/plays"/>
    <n v="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10.454545454545453"/>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10.411249999999999"/>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10.181818181818182"/>
    <n v="62.222222222222221"/>
    <x v="2"/>
    <x v="21"/>
  </r>
  <r>
    <n v="1150"/>
    <s v="Chef Po's Food Truck"/>
    <s v="Bringing delicious authentic and fusion Taiwanese Food to the West Coast."/>
    <n v="2500"/>
    <n v="252"/>
    <x v="3"/>
    <x v="0"/>
    <s v="USD"/>
    <n v="1452293675"/>
    <n v="1447109675"/>
    <b v="0"/>
    <n v="6"/>
    <b v="0"/>
    <s v="food/food trucks"/>
    <n v="10.08"/>
    <n v="42"/>
    <x v="7"/>
    <x v="37"/>
  </r>
  <r>
    <n v="4003"/>
    <s v="MAMA BA-B: The Stage Play"/>
    <s v="&quot;MAMA'Z BA-B&quot; is the story of Marcus Williams who struggles to find a place for himself as a young black male."/>
    <n v="2000"/>
    <n v="201"/>
    <x v="3"/>
    <x v="0"/>
    <s v="USD"/>
    <n v="1424009147"/>
    <n v="1421417147"/>
    <b v="0"/>
    <n v="2"/>
    <b v="0"/>
    <s v="theater/plays"/>
    <n v="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10"/>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10"/>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10"/>
    <n v="100"/>
    <x v="3"/>
    <x v="4"/>
  </r>
  <r>
    <n v="3745"/>
    <s v="Tyke Theatre Web Show"/>
    <s v="Tyke wants to expand her puppet theater show to weekly online web shows and is looking for backers."/>
    <n v="100"/>
    <n v="10"/>
    <x v="3"/>
    <x v="0"/>
    <s v="USD"/>
    <n v="1407689102"/>
    <n v="1405097102"/>
    <b v="0"/>
    <n v="1"/>
    <b v="0"/>
    <s v="theater/plays"/>
    <n v="10"/>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10"/>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10"/>
    <n v="5"/>
    <x v="3"/>
    <x v="4"/>
  </r>
  <r>
    <n v="4103"/>
    <s v="Weather Men"/>
    <s v="Weather Men is a play, written by Nathan Black.  A comedy/drama that explores the question of 'why people stay together?'"/>
    <n v="1000"/>
    <n v="100"/>
    <x v="3"/>
    <x v="0"/>
    <s v="USD"/>
    <n v="1440613920"/>
    <n v="1435953566"/>
    <b v="0"/>
    <n v="6"/>
    <b v="0"/>
    <s v="theater/plays"/>
    <n v="10"/>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09"/>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4"/>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
    <n v="54.111111111111114"/>
    <x v="2"/>
    <x v="21"/>
  </r>
  <r>
    <n v="943"/>
    <s v="SleepMode"/>
    <s v="A mask for home or travel that will give you the best, undisturbed sleep of your life."/>
    <n v="3000"/>
    <n v="289"/>
    <x v="3"/>
    <x v="0"/>
    <s v="USD"/>
    <n v="1480438905"/>
    <n v="1477843305"/>
    <b v="0"/>
    <n v="12"/>
    <b v="0"/>
    <s v="technology/wearables"/>
    <n v="9.6333333333333346"/>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7"/>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8"/>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1"/>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9"/>
    <n v="35"/>
    <x v="2"/>
    <x v="21"/>
  </r>
  <r>
    <n v="3728"/>
    <s v="Bare Bones Shakespeare 2015-16 Season"/>
    <s v="Bare Bones Shakespeare's first season will start with a DFW school touring show: Romeo and Juliet."/>
    <n v="20000"/>
    <n v="1862"/>
    <x v="3"/>
    <x v="0"/>
    <s v="USD"/>
    <n v="1439957176"/>
    <n v="1437365176"/>
    <b v="0"/>
    <n v="31"/>
    <b v="0"/>
    <s v="theater/plays"/>
    <n v="9.31"/>
    <n v="60.064516129032256"/>
    <x v="3"/>
    <x v="4"/>
  </r>
  <r>
    <n v="1582"/>
    <s v="Scenes from New Orleans"/>
    <s v="I create canvas prints of images from in and around New Orleans"/>
    <n v="1000"/>
    <n v="93"/>
    <x v="3"/>
    <x v="0"/>
    <s v="USD"/>
    <n v="1445894400"/>
    <n v="1440961053"/>
    <b v="0"/>
    <n v="3"/>
    <b v="0"/>
    <s v="photography/places"/>
    <n v="9.3000000000000007"/>
    <n v="31"/>
    <x v="6"/>
    <x v="24"/>
  </r>
  <r>
    <n v="1080"/>
    <s v="Skullforge: The Hunt"/>
    <s v="A fantasy action RPG which follows an elven ex-slave on a journey of magic, revenge, intrigue, and deceit."/>
    <n v="20000"/>
    <n v="1821"/>
    <x v="3"/>
    <x v="0"/>
    <s v="USD"/>
    <n v="1399778333"/>
    <n v="1397186333"/>
    <b v="0"/>
    <n v="98"/>
    <b v="0"/>
    <s v="games/video games"/>
    <n v="9.1050000000000004"/>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7"/>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9"/>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94"/>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3"/>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9"/>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9"/>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9"/>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00000000000006"/>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9"/>
    <n v="16.25"/>
    <x v="3"/>
    <x v="4"/>
  </r>
  <r>
    <n v="4018"/>
    <s v="Time Please Fringe"/>
    <s v="Funding for a production of Time Please at the Brighton Fringe 2017... and beyond."/>
    <n v="1500"/>
    <n v="130"/>
    <x v="3"/>
    <x v="1"/>
    <s v="GBP"/>
    <n v="1475877108"/>
    <n v="1473285108"/>
    <b v="0"/>
    <n v="4"/>
    <b v="0"/>
    <s v="theater/plays"/>
    <n v="8.6666666666666679"/>
    <n v="32.5"/>
    <x v="3"/>
    <x v="4"/>
  </r>
  <r>
    <n v="3075"/>
    <s v="The Little MAGIC Theatre"/>
    <s v="Magic Morgan &amp; Liliana are raising funds to expand their famed traveling magic show to a theater of magic."/>
    <n v="15000"/>
    <n v="1296"/>
    <x v="3"/>
    <x v="0"/>
    <s v="USD"/>
    <n v="1471573640"/>
    <n v="1467253640"/>
    <b v="0"/>
    <n v="20"/>
    <b v="0"/>
    <s v="theater/spaces"/>
    <n v="8.64"/>
    <n v="64.8"/>
    <x v="3"/>
    <x v="12"/>
  </r>
  <r>
    <n v="1548"/>
    <s v="Change the World through Color"/>
    <s v="Beauty is in the eye of the beholder and I want to inspire conservation through color."/>
    <n v="700"/>
    <n v="60"/>
    <x v="3"/>
    <x v="0"/>
    <s v="USD"/>
    <n v="1447020620"/>
    <n v="1444425020"/>
    <b v="0"/>
    <n v="1"/>
    <b v="0"/>
    <s v="photography/nature"/>
    <n v="8.571428571428571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2"/>
    <n v="47.333333333333336"/>
    <x v="3"/>
    <x v="20"/>
  </r>
  <r>
    <n v="2919"/>
    <s v="While the Stars Fall"/>
    <s v="A full staged reading of a new play about a boy who learns how to be happy from the most unexpected person."/>
    <n v="600"/>
    <n v="51"/>
    <x v="3"/>
    <x v="0"/>
    <s v="USD"/>
    <n v="1407250329"/>
    <n v="1404658329"/>
    <b v="0"/>
    <n v="6"/>
    <b v="0"/>
    <s v="theater/plays"/>
    <n v="8.5"/>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800000000000008"/>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1"/>
    <n v="100"/>
    <x v="5"/>
    <x v="26"/>
  </r>
  <r>
    <n v="1117"/>
    <s v="Medieval Village"/>
    <s v="Experience the Medieval in your own village. Increase your village into a city and walk through the streets."/>
    <n v="1000"/>
    <n v="83"/>
    <x v="3"/>
    <x v="2"/>
    <s v="EUR"/>
    <n v="1451053313"/>
    <n v="1448461313"/>
    <b v="0"/>
    <n v="8"/>
    <b v="0"/>
    <s v="games/video games"/>
    <n v="8.3000000000000007"/>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35"/>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9"/>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9"/>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1"/>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4"/>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0000000000003"/>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6"/>
    <n v="20.714285714285715"/>
    <x v="3"/>
    <x v="4"/>
  </r>
  <r>
    <n v="1089"/>
    <s v="Farabel"/>
    <s v="Farabel is a single player turn-based fantasy strategy game for Mac/PC/Linux"/>
    <n v="15000"/>
    <n v="1174"/>
    <x v="3"/>
    <x v="3"/>
    <s v="EUR"/>
    <n v="1435293175"/>
    <n v="1432701175"/>
    <b v="0"/>
    <n v="49"/>
    <b v="0"/>
    <s v="games/video games"/>
    <n v="7.826666666666666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7"/>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6"/>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1"/>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5"/>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5"/>
    <n v="50"/>
    <x v="2"/>
    <x v="21"/>
  </r>
  <r>
    <n v="684"/>
    <s v="Arcus Motion Analyzer | The Versatile Smart Ring"/>
    <s v="Arcus gives your fingers super powers."/>
    <n v="320000"/>
    <n v="23948"/>
    <x v="3"/>
    <x v="0"/>
    <s v="USD"/>
    <n v="1406257200"/>
    <n v="1403176891"/>
    <b v="0"/>
    <n v="135"/>
    <b v="0"/>
    <s v="technology/wearables"/>
    <n v="7.4837500000000006"/>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4"/>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51"/>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6"/>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
    <n v="72.400000000000006"/>
    <x v="3"/>
    <x v="4"/>
  </r>
  <r>
    <n v="1098"/>
    <s v="Kick, Punch... Fireball"/>
    <s v="Kick, Punch... Fireball is an FPS type arena game set inside the fantasy world."/>
    <n v="25000"/>
    <n v="1803"/>
    <x v="3"/>
    <x v="0"/>
    <s v="USD"/>
    <n v="1397413095"/>
    <n v="1394821095"/>
    <b v="0"/>
    <n v="22"/>
    <b v="0"/>
    <s v="games/video games"/>
    <n v="7.2120000000000006"/>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3"/>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3"/>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3"/>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
    <n v="75.464285714285708"/>
    <x v="3"/>
    <x v="4"/>
  </r>
  <r>
    <n v="1991"/>
    <s v="Portraits of Resilience"/>
    <s v="Taking (and giving) professional portraits of survivors of human trafficking in Myanmar."/>
    <n v="2000"/>
    <n v="140"/>
    <x v="3"/>
    <x v="0"/>
    <s v="USD"/>
    <n v="1435958786"/>
    <n v="1434144386"/>
    <b v="0"/>
    <n v="3"/>
    <b v="0"/>
    <s v="photography/people"/>
    <n v="7.0000000000000009"/>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6"/>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4"/>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3"/>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7"/>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3"/>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
    <n v="29.555555555555557"/>
    <x v="3"/>
    <x v="4"/>
  </r>
  <r>
    <n v="1339"/>
    <s v="Linkoo (Canceled)"/>
    <s v="World's Smallest customizable Phone &amp; GPS Watch for kids !"/>
    <n v="50000"/>
    <n v="3317"/>
    <x v="1"/>
    <x v="0"/>
    <s v="USD"/>
    <n v="1418056315"/>
    <n v="1414164715"/>
    <b v="0"/>
    <n v="37"/>
    <b v="0"/>
    <s v="technology/wearables"/>
    <n v="6.6339999999999995"/>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5"/>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7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7"/>
    <n v="18.714285714285715"/>
    <x v="2"/>
    <x v="27"/>
  </r>
  <r>
    <n v="3638"/>
    <s v="Project Hedwig and the Angry Inch"/>
    <s v="A rock and roll journey that explores love, loss, redemption, duality and ascension."/>
    <n v="3300"/>
    <n v="216"/>
    <x v="3"/>
    <x v="7"/>
    <s v="CAD"/>
    <n v="1429456132"/>
    <n v="1424275732"/>
    <b v="0"/>
    <n v="2"/>
    <b v="0"/>
    <s v="theater/musical"/>
    <n v="6.5454545454545459"/>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4"/>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3"/>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7"/>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1"/>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5"/>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3"/>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7"/>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1"/>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1"/>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4"/>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39"/>
    <n v="50.083333333333336"/>
    <x v="1"/>
    <x v="29"/>
  </r>
  <r>
    <n v="1152"/>
    <s v="Peruvian King Food Truck"/>
    <s v="Peruvian food truck with an LA twist."/>
    <n v="16000"/>
    <n v="911"/>
    <x v="3"/>
    <x v="0"/>
    <s v="USD"/>
    <n v="1431709312"/>
    <n v="1429117312"/>
    <b v="0"/>
    <n v="15"/>
    <b v="0"/>
    <s v="food/food trucks"/>
    <n v="5.6937500000000005"/>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1"/>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1"/>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3"/>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
    <n v="89.21052631578948"/>
    <x v="7"/>
    <x v="37"/>
  </r>
  <r>
    <n v="428"/>
    <s v="Little Clay Bible - Zacchaeus"/>
    <s v="Fresh, fun, entertaining Bible stories on YouTube, stop-motion style."/>
    <n v="12000"/>
    <n v="676"/>
    <x v="3"/>
    <x v="0"/>
    <s v="USD"/>
    <n v="1402956000"/>
    <n v="1400523845"/>
    <b v="0"/>
    <n v="13"/>
    <b v="0"/>
    <s v="film &amp; video/animation"/>
    <n v="5.6333333333333329"/>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4"/>
    <x v="22"/>
  </r>
  <r>
    <n v="185"/>
    <s v="BLANK Short Movie"/>
    <s v="Love has no boundaries!"/>
    <n v="40000"/>
    <n v="2200"/>
    <x v="3"/>
    <x v="12"/>
    <s v="NOK"/>
    <n v="1471557139"/>
    <n v="1468965139"/>
    <b v="0"/>
    <n v="10"/>
    <b v="0"/>
    <s v="film &amp; video/drama"/>
    <n v="5.5"/>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1"/>
    <n v="30"/>
    <x v="3"/>
    <x v="4"/>
  </r>
  <r>
    <n v="2139"/>
    <s v="Manorkept"/>
    <s v="An adventuring RPG with ghosts, mysteries, and flexible gameplay paths, Manorkept is a game that promises an unforgettable experience."/>
    <n v="30000"/>
    <n v="1626"/>
    <x v="3"/>
    <x v="0"/>
    <s v="USD"/>
    <n v="1478196008"/>
    <n v="1475604008"/>
    <b v="0"/>
    <n v="56"/>
    <b v="0"/>
    <s v="games/video games"/>
    <n v="5.4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7"/>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4"/>
    <n v="450"/>
    <x v="3"/>
    <x v="4"/>
  </r>
  <r>
    <n v="3900"/>
    <s v="HUB Theatre Group presents John Logan's RED"/>
    <s v="HUB Theatre Group collaborates with local artists to present John Logan's RED to the community."/>
    <n v="2500"/>
    <n v="135"/>
    <x v="3"/>
    <x v="0"/>
    <s v="USD"/>
    <n v="1433988791"/>
    <n v="1431396791"/>
    <b v="0"/>
    <n v="5"/>
    <b v="0"/>
    <s v="theater/plays"/>
    <n v="5.4"/>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4"/>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9"/>
    <n v="640"/>
    <x v="7"/>
    <x v="37"/>
  </r>
  <r>
    <n v="1102"/>
    <s v="Runers"/>
    <s v="Runers is a top-down rogue-like shooter where as you advance you create more powerful spells and fight fierce monsters and bosses."/>
    <n v="8000"/>
    <n v="425"/>
    <x v="3"/>
    <x v="0"/>
    <s v="USD"/>
    <n v="1386568740"/>
    <n v="1383095125"/>
    <b v="0"/>
    <n v="24"/>
    <b v="0"/>
    <s v="games/video games"/>
    <n v="5.3125"/>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5"/>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6"/>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86"/>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8"/>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8"/>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5"/>
    <n v="62.5"/>
    <x v="4"/>
    <x v="28"/>
  </r>
  <r>
    <n v="444"/>
    <s v="Discovering the Other Woman"/>
    <s v="An upcoming animated web sitcom series centered around dealing with life, love, and relationships."/>
    <n v="1000"/>
    <n v="50"/>
    <x v="3"/>
    <x v="0"/>
    <s v="USD"/>
    <n v="1329342361"/>
    <n v="1324158361"/>
    <b v="0"/>
    <n v="1"/>
    <b v="0"/>
    <s v="film &amp; video/animation"/>
    <n v="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5"/>
    <x v="36"/>
  </r>
  <r>
    <n v="2131"/>
    <s v="Scout's Honor"/>
    <s v="From frightened girl to empowered woman, Scout's Honor is a tale about facing your fears and overcoming odds."/>
    <n v="500"/>
    <n v="25"/>
    <x v="3"/>
    <x v="0"/>
    <s v="USD"/>
    <n v="1436677091"/>
    <n v="1434085091"/>
    <b v="0"/>
    <n v="3"/>
    <b v="0"/>
    <s v="games/video games"/>
    <n v="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5"/>
    <n v="10"/>
    <x v="3"/>
    <x v="4"/>
  </r>
  <r>
    <n v="2904"/>
    <s v="The Love Shack"/>
    <s v="A Tequila slammer with a slice of Tarantino, a line of the London Fringe scene and a shot of â€œBreaking Badâ€. New Writing."/>
    <n v="1500"/>
    <n v="75"/>
    <x v="3"/>
    <x v="1"/>
    <s v="GBP"/>
    <n v="1415534400"/>
    <n v="1414538031"/>
    <b v="0"/>
    <n v="4"/>
    <b v="0"/>
    <s v="theater/plays"/>
    <n v="5"/>
    <n v="18.75"/>
    <x v="3"/>
    <x v="4"/>
  </r>
  <r>
    <n v="3861"/>
    <s v="READY OR NOT HERE I COME"/>
    <s v="THE COMING OF THE LORD!"/>
    <n v="2000"/>
    <n v="100"/>
    <x v="3"/>
    <x v="0"/>
    <s v="USD"/>
    <n v="1415828820"/>
    <n v="1412258977"/>
    <b v="0"/>
    <n v="1"/>
    <b v="0"/>
    <s v="theater/plays"/>
    <n v="5"/>
    <n v="100"/>
    <x v="3"/>
    <x v="4"/>
  </r>
  <r>
    <n v="3881"/>
    <s v="My Real Mother's Name is... (Canceled)"/>
    <s v="A musical journey coming to the Blue Venue at the 2017 Orlando Fringe Festival!"/>
    <n v="500"/>
    <n v="25"/>
    <x v="1"/>
    <x v="0"/>
    <s v="USD"/>
    <n v="1487550399"/>
    <n v="1484958399"/>
    <b v="0"/>
    <n v="1"/>
    <b v="0"/>
    <s v="theater/musical"/>
    <n v="5"/>
    <n v="25"/>
    <x v="3"/>
    <x v="20"/>
  </r>
  <r>
    <n v="3895"/>
    <s v="Vestige"/>
    <s v="A Transgender makeup artist calls into question the loyalty of her best friend in a 1980's circus while dealing with her dying mother."/>
    <n v="1000"/>
    <n v="50"/>
    <x v="3"/>
    <x v="0"/>
    <s v="USD"/>
    <n v="1425103218"/>
    <n v="1422424818"/>
    <b v="0"/>
    <n v="1"/>
    <b v="0"/>
    <s v="theater/plays"/>
    <n v="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8"/>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71"/>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3"/>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3"/>
    <n v="24.333333333333332"/>
    <x v="3"/>
    <x v="4"/>
  </r>
  <r>
    <n v="1709"/>
    <s v="Psalms"/>
    <s v="A project to set psalms to music. The psalms are taken from the English Standard Version (ESV) of the Bible."/>
    <n v="1750"/>
    <n v="85"/>
    <x v="3"/>
    <x v="0"/>
    <s v="USD"/>
    <n v="1409513940"/>
    <n v="1405949514"/>
    <b v="0"/>
    <n v="4"/>
    <b v="0"/>
    <s v="music/faith"/>
    <n v="4.8571428571428568"/>
    <n v="21.25"/>
    <x v="2"/>
    <x v="21"/>
  </r>
  <r>
    <n v="3646"/>
    <s v="Our Sacred Honor"/>
    <s v="Develop demo materials for new, true story of teen Revolutionary War heroes - for hybrid film/live stage musical"/>
    <n v="10000"/>
    <n v="481"/>
    <x v="3"/>
    <x v="0"/>
    <s v="USD"/>
    <n v="1434497400"/>
    <n v="1431770802"/>
    <b v="0"/>
    <n v="8"/>
    <b v="0"/>
    <s v="theater/musical"/>
    <n v="4.8099999999999996"/>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3"/>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
    <n v="9.4"/>
    <x v="3"/>
    <x v="4"/>
  </r>
  <r>
    <n v="2871"/>
    <s v="The Bill Cosby Assault, a play"/>
    <s v="America's dad or serial rapist? Or both? The stories of the Bill Cosby accusers and the society so skeptical of them."/>
    <n v="10000"/>
    <n v="467"/>
    <x v="3"/>
    <x v="0"/>
    <s v="USD"/>
    <n v="1419183813"/>
    <n v="1417455813"/>
    <b v="0"/>
    <n v="13"/>
    <b v="0"/>
    <s v="theater/plays"/>
    <n v="4.67"/>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7"/>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6"/>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4"/>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5"/>
    <n v="27.36"/>
    <x v="0"/>
    <x v="3"/>
  </r>
  <r>
    <n v="863"/>
    <s v="Help Fund Jason's Debut Jazz CD &quot;Exodus&quot;"/>
    <s v="I'm making the move from a side man in local groups to the leader with this debut jazz CD project."/>
    <n v="2000"/>
    <n v="90"/>
    <x v="3"/>
    <x v="0"/>
    <s v="USD"/>
    <n v="1329014966"/>
    <n v="1326422966"/>
    <b v="0"/>
    <n v="5"/>
    <b v="0"/>
    <s v="music/jazz"/>
    <n v="4.5"/>
    <n v="18"/>
    <x v="2"/>
    <x v="27"/>
  </r>
  <r>
    <n v="1075"/>
    <s v="Towers Of The Apocalypse"/>
    <s v="Fully 3D, post Apocalyptic themed tower defense video game. New take on the genre."/>
    <n v="1000"/>
    <n v="45"/>
    <x v="3"/>
    <x v="0"/>
    <s v="USD"/>
    <n v="1336340516"/>
    <n v="1333748516"/>
    <b v="0"/>
    <n v="3"/>
    <b v="0"/>
    <s v="games/video games"/>
    <n v="4.5"/>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5"/>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6"/>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3"/>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3"/>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7"/>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49"/>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5"/>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8"/>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1"/>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5"/>
    <n v="10.25"/>
    <x v="3"/>
    <x v="12"/>
  </r>
  <r>
    <n v="3981"/>
    <s v="BEIRUT, LADY OF LEBANON"/>
    <s v="A Theatrical Production Celebrating the Lebanese Culture and the Human Spirit in Time of War."/>
    <n v="30000"/>
    <n v="1225"/>
    <x v="3"/>
    <x v="0"/>
    <s v="USD"/>
    <n v="1468729149"/>
    <n v="1463545149"/>
    <b v="0"/>
    <n v="7"/>
    <b v="0"/>
    <s v="theater/plays"/>
    <n v="4.083333333333333"/>
    <n v="175"/>
    <x v="3"/>
    <x v="4"/>
  </r>
  <r>
    <n v="168"/>
    <s v="Moving On"/>
    <s v="A homeless Gulf War 2 vet, and Congressional Medal of Honor recipient fights for his sanity on the mean streets of Albuquerque."/>
    <n v="8000"/>
    <n v="325"/>
    <x v="3"/>
    <x v="0"/>
    <s v="USD"/>
    <n v="1426791770"/>
    <n v="1424203370"/>
    <b v="0"/>
    <n v="3"/>
    <b v="0"/>
    <s v="film &amp; video/drama"/>
    <n v="4.0625"/>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4"/>
    <n v="37.75"/>
    <x v="3"/>
    <x v="20"/>
  </r>
  <r>
    <n v="3799"/>
    <s v="A Story Once Told"/>
    <s v="An original musical on it's way to the stage in Minneapolis, MN. Feel free to ask any questions."/>
    <n v="10000"/>
    <n v="402"/>
    <x v="3"/>
    <x v="0"/>
    <s v="USD"/>
    <n v="1457734843"/>
    <n v="1455142843"/>
    <b v="0"/>
    <n v="4"/>
    <b v="0"/>
    <s v="theater/musical"/>
    <n v="4.0199999999999996"/>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4"/>
    <n v="20"/>
    <x v="6"/>
    <x v="34"/>
  </r>
  <r>
    <n v="1557"/>
    <s v="Reflecting Light Photo"/>
    <s v="I have always been captivated by photography, Now I am trying to set up my own company and publish my pictures."/>
    <n v="2500"/>
    <n v="100"/>
    <x v="3"/>
    <x v="0"/>
    <s v="USD"/>
    <n v="1411227633"/>
    <n v="1408549233"/>
    <b v="0"/>
    <n v="1"/>
    <b v="0"/>
    <s v="photography/nature"/>
    <n v="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00000000000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6"/>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29"/>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4"/>
    <n v="65.17647058823529"/>
    <x v="0"/>
    <x v="3"/>
  </r>
  <r>
    <n v="3850"/>
    <s v="The Vagina Monologues 2015"/>
    <s v="V-Day is a global activist movement to end violence against women and girls."/>
    <n v="1000"/>
    <n v="38"/>
    <x v="3"/>
    <x v="0"/>
    <s v="USD"/>
    <n v="1420081143"/>
    <n v="1417489143"/>
    <b v="1"/>
    <n v="4"/>
    <b v="0"/>
    <s v="theater/plays"/>
    <n v="3.8"/>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2"/>
    <n v="23.5"/>
    <x v="6"/>
    <x v="34"/>
  </r>
  <r>
    <n v="3130"/>
    <s v="MEDEA | A New Vision"/>
    <s v="A shockingly relevant modern take on a 2,000-year-old tragedy that confronts current gender politics."/>
    <n v="10000"/>
    <n v="375"/>
    <x v="2"/>
    <x v="0"/>
    <s v="USD"/>
    <n v="1492145940"/>
    <n v="1489504916"/>
    <b v="0"/>
    <n v="4"/>
    <b v="0"/>
    <s v="theater/plays"/>
    <n v="3.75"/>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2"/>
    <n v="65.111111111111114"/>
    <x v="3"/>
    <x v="12"/>
  </r>
  <r>
    <n v="1791"/>
    <s v="disCover: Napoli"/>
    <s v="For the love of street photography and the beauty of traditional cultures in southern Italy."/>
    <n v="3000"/>
    <n v="107"/>
    <x v="3"/>
    <x v="1"/>
    <s v="GBP"/>
    <n v="1422553565"/>
    <n v="1417369565"/>
    <b v="1"/>
    <n v="4"/>
    <b v="0"/>
    <s v="photography/photobooks"/>
    <n v="3.5666666666666664"/>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5"/>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3"/>
    <n v="47.272727272727273"/>
    <x v="3"/>
    <x v="4"/>
  </r>
  <r>
    <n v="3869"/>
    <s v="The Masturbation Musical (Canceled)"/>
    <s v="A Musical about 3 women who pursue their Pleasure and end up finding themselves."/>
    <n v="13111"/>
    <n v="452"/>
    <x v="1"/>
    <x v="0"/>
    <s v="USD"/>
    <n v="1426302660"/>
    <n v="1423761792"/>
    <b v="0"/>
    <n v="15"/>
    <b v="0"/>
    <s v="theater/musical"/>
    <n v="3.4474868431088401"/>
    <n v="30.133333333333333"/>
    <x v="3"/>
    <x v="20"/>
  </r>
  <r>
    <n v="1085"/>
    <s v="Sun Dryd Studios"/>
    <s v="The new kid on the block. Re-imagining old games and creating new ones. Ship, Lazer, Rock is first."/>
    <n v="30000"/>
    <n v="1026"/>
    <x v="3"/>
    <x v="7"/>
    <s v="CAD"/>
    <n v="1457967975"/>
    <n v="1455379575"/>
    <b v="0"/>
    <n v="9"/>
    <b v="0"/>
    <s v="games/video games"/>
    <n v="3.4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1"/>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4"/>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3"/>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1"/>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4"/>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5"/>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5"/>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5"/>
    <n v="50"/>
    <x v="5"/>
    <x v="26"/>
  </r>
  <r>
    <n v="1810"/>
    <s v="Film Speed"/>
    <s v="Film Speed is a series of Zines focusing on architecture shot completely on 35 and 120mm film."/>
    <n v="450"/>
    <n v="15"/>
    <x v="3"/>
    <x v="0"/>
    <s v="USD"/>
    <n v="1408657826"/>
    <n v="1407621026"/>
    <b v="0"/>
    <n v="2"/>
    <b v="0"/>
    <s v="photography/photobooks"/>
    <n v="3.3333333333333335"/>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5"/>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79"/>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00000000000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29"/>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
    <n v="65"/>
    <x v="2"/>
    <x v="27"/>
  </r>
  <r>
    <n v="3946"/>
    <s v="DR. Mecurio's Mythical Marvels &amp; Beastiry"/>
    <s v="Dr. Mecurio's is an original work of fantasy designed and written for the stage."/>
    <n v="6000"/>
    <n v="195"/>
    <x v="3"/>
    <x v="0"/>
    <s v="USD"/>
    <n v="1425110400"/>
    <n v="1422388822"/>
    <b v="0"/>
    <n v="5"/>
    <b v="0"/>
    <s v="theater/plays"/>
    <n v="3.25"/>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
    <n v="64"/>
    <x v="4"/>
    <x v="28"/>
  </r>
  <r>
    <n v="903"/>
    <s v="U City Jazz Festival, St. Louis, MO"/>
    <s v="The U City Jazz Festival is offered for free to the community and features the best jazz talent from the midwest."/>
    <n v="5000"/>
    <n v="160"/>
    <x v="3"/>
    <x v="0"/>
    <s v="USD"/>
    <n v="1348367100"/>
    <n v="1346180780"/>
    <b v="0"/>
    <n v="4"/>
    <b v="0"/>
    <s v="music/jazz"/>
    <n v="3.2"/>
    <n v="40"/>
    <x v="2"/>
    <x v="27"/>
  </r>
  <r>
    <n v="4090"/>
    <s v="&quot; Sweet O'l Mama &quot; Theater Production"/>
    <s v="A gripping re-enactment of a true breast cancer survival story, highlighted with inspiration and laughter!"/>
    <n v="1000"/>
    <n v="32"/>
    <x v="3"/>
    <x v="0"/>
    <s v="USD"/>
    <n v="1438959600"/>
    <n v="1437754137"/>
    <b v="0"/>
    <n v="3"/>
    <b v="0"/>
    <s v="theater/plays"/>
    <n v="3.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9"/>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3"/>
    <n v="15.666666666666666"/>
    <x v="3"/>
    <x v="4"/>
  </r>
  <r>
    <n v="1018"/>
    <s v="Owl (Canceled)"/>
    <s v="Owl is a fitness tracker along with an accompanying iOS app, that is both fun and interactive for children."/>
    <n v="20000"/>
    <n v="621"/>
    <x v="1"/>
    <x v="0"/>
    <s v="USD"/>
    <n v="1468496933"/>
    <n v="1465904933"/>
    <b v="0"/>
    <n v="7"/>
    <b v="0"/>
    <s v="technology/wearables"/>
    <n v="3.105"/>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5"/>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4"/>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79999999999998"/>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4"/>
    <n v="41"/>
    <x v="3"/>
    <x v="12"/>
  </r>
  <r>
    <n v="511"/>
    <s v="Stuck On An Eyeland"/>
    <s v="A project that incorporates animation and comic art into a relevant story. 4 boys, 1 eyeland, and a whole lot of drama!!!"/>
    <n v="5000"/>
    <n v="150"/>
    <x v="3"/>
    <x v="0"/>
    <s v="USD"/>
    <n v="1365228982"/>
    <n v="1362640582"/>
    <b v="0"/>
    <n v="5"/>
    <b v="0"/>
    <s v="film &amp; video/animation"/>
    <n v="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3"/>
    <n v="75"/>
    <x v="5"/>
    <x v="32"/>
  </r>
  <r>
    <n v="3115"/>
    <s v="spoken word pop-up:"/>
    <s v="We are creating a mobile community devoted to the spreading and sharing of spoken word and other kinds of storytelling."/>
    <n v="10000"/>
    <n v="300"/>
    <x v="3"/>
    <x v="10"/>
    <s v="SEK"/>
    <n v="1465123427"/>
    <n v="1462531427"/>
    <b v="0"/>
    <n v="1"/>
    <b v="0"/>
    <s v="theater/spaces"/>
    <n v="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0000000000001"/>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3"/>
    <n v="65"/>
    <x v="7"/>
    <x v="37"/>
  </r>
  <r>
    <n v="1456"/>
    <s v="Sometimes you don't need love (Canceled)"/>
    <s v="English Version of my auto-published novel"/>
    <n v="5000"/>
    <n v="145"/>
    <x v="1"/>
    <x v="4"/>
    <s v="EUR"/>
    <n v="1483459365"/>
    <n v="1480867365"/>
    <b v="0"/>
    <n v="3"/>
    <b v="0"/>
    <s v="publishing/translations"/>
    <n v="2.9000000000000004"/>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3"/>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2"/>
    <x v="33"/>
  </r>
  <r>
    <n v="232"/>
    <s v="#noblurredlines"/>
    <s v="A high-impact, high-quality resource to address, for young people and youth-related professionals, the issue of sexual consent."/>
    <n v="4000"/>
    <n v="110"/>
    <x v="3"/>
    <x v="1"/>
    <s v="GBP"/>
    <n v="1425066546"/>
    <n v="1422474546"/>
    <b v="0"/>
    <n v="7"/>
    <b v="0"/>
    <s v="film &amp; video/drama"/>
    <n v="2.75"/>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
    <n v="27.3"/>
    <x v="3"/>
    <x v="4"/>
  </r>
  <r>
    <n v="1420"/>
    <s v="Shakespeare in the Hood - Romeo and Juliet"/>
    <s v="Help me butcher Shakespeare in a satirical fashion."/>
    <n v="110"/>
    <n v="3"/>
    <x v="3"/>
    <x v="0"/>
    <s v="USD"/>
    <n v="1467129686"/>
    <n v="1464969686"/>
    <b v="0"/>
    <n v="3"/>
    <b v="0"/>
    <s v="publishing/translations"/>
    <n v="2.7272727272727271"/>
    <n v="1"/>
    <x v="5"/>
    <x v="39"/>
  </r>
  <r>
    <n v="2659"/>
    <s v="test (Canceled)"/>
    <s v="test"/>
    <n v="49000"/>
    <n v="1333"/>
    <x v="1"/>
    <x v="0"/>
    <s v="USD"/>
    <n v="1429321210"/>
    <n v="1426729210"/>
    <b v="0"/>
    <n v="10"/>
    <b v="0"/>
    <s v="technology/space exploration"/>
    <n v="2.7204081632653061"/>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000000000001"/>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
    <n v="16.2"/>
    <x v="1"/>
    <x v="29"/>
  </r>
  <r>
    <n v="3846"/>
    <s v="My Insane Shakespeare"/>
    <s v="My Insane Shakespeare. An original play by Arthur Elbakyan premiering October 13th at United Solo, New York City."/>
    <n v="7000"/>
    <n v="189"/>
    <x v="3"/>
    <x v="0"/>
    <s v="USD"/>
    <n v="1412405940"/>
    <n v="1409721542"/>
    <b v="1"/>
    <n v="8"/>
    <b v="0"/>
    <s v="theater/plays"/>
    <n v="2.7"/>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68"/>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5"/>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7"/>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7"/>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7"/>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3"/>
    <x v="20"/>
  </r>
  <r>
    <n v="4095"/>
    <s v="LOPE ENAMORADO"/>
    <s v="Proyecto teatral dirigido por MartÃ­n Acosta que habla y reflexiona sobre el amor y su naturaleza."/>
    <n v="30000"/>
    <n v="800"/>
    <x v="3"/>
    <x v="18"/>
    <s v="MXN"/>
    <n v="1482108350"/>
    <n v="1479516350"/>
    <b v="0"/>
    <n v="1"/>
    <b v="0"/>
    <s v="theater/plays"/>
    <n v="2.666666666666667"/>
    <n v="800"/>
    <x v="3"/>
    <x v="4"/>
  </r>
  <r>
    <n v="2156"/>
    <s v="Beyond Black Space"/>
    <s v="Captain and manage your ship along with your crew in this deep space adventure! (PC/Linux/Mac)"/>
    <n v="56000"/>
    <n v="1493"/>
    <x v="3"/>
    <x v="0"/>
    <s v="USD"/>
    <n v="1379363406"/>
    <n v="1375475406"/>
    <b v="0"/>
    <n v="83"/>
    <b v="0"/>
    <s v="games/video games"/>
    <n v="2.666071428571428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8"/>
    <x v="23"/>
  </r>
  <r>
    <n v="605"/>
    <s v="Teach Your Parents iPad (Canceled)"/>
    <s v="An iPad support care package for your parents / seniors."/>
    <n v="5000"/>
    <n v="131"/>
    <x v="1"/>
    <x v="0"/>
    <s v="USD"/>
    <n v="1440318908"/>
    <n v="1436430908"/>
    <b v="0"/>
    <n v="8"/>
    <b v="0"/>
    <s v="technology/web"/>
    <n v="2.6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8"/>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8"/>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7"/>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2"/>
    <n v="23.75"/>
    <x v="3"/>
    <x v="4"/>
  </r>
  <r>
    <n v="556"/>
    <s v="Braille Academy"/>
    <s v="An educational platform for learning Unified English Braille Code"/>
    <n v="8000"/>
    <n v="200"/>
    <x v="3"/>
    <x v="0"/>
    <s v="USD"/>
    <n v="1452112717"/>
    <n v="1449520717"/>
    <b v="0"/>
    <n v="1"/>
    <b v="0"/>
    <s v="technology/web"/>
    <n v="2.5"/>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
    <n v="25"/>
    <x v="3"/>
    <x v="4"/>
  </r>
  <r>
    <n v="4059"/>
    <s v="The Million Dollar Shot"/>
    <s v="A very Canadian children's play inspired by the tradition of British pantomimes like Aladdin, and the Nutcracker."/>
    <n v="10000"/>
    <n v="250"/>
    <x v="3"/>
    <x v="7"/>
    <s v="CAD"/>
    <n v="1410836400"/>
    <n v="1408116152"/>
    <b v="0"/>
    <n v="7"/>
    <b v="0"/>
    <s v="theater/plays"/>
    <n v="2.5"/>
    <n v="35.714285714285715"/>
    <x v="3"/>
    <x v="4"/>
  </r>
  <r>
    <n v="945"/>
    <s v="CT BAND"/>
    <s v="Make your watch Smart ! CT Band is an ultra-thin, high-tech smart watch-strap awarded twice at CES 2017 las vegas"/>
    <n v="100000"/>
    <n v="2484"/>
    <x v="3"/>
    <x v="3"/>
    <s v="EUR"/>
    <n v="1487462340"/>
    <n v="1482958626"/>
    <b v="0"/>
    <n v="16"/>
    <b v="0"/>
    <s v="technology/wearables"/>
    <n v="2.484"/>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9"/>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
    <n v="4.8"/>
    <x v="4"/>
    <x v="28"/>
  </r>
  <r>
    <n v="1488"/>
    <s v="Nanolution"/>
    <s v="A blockbuster sci-fi adventure. What would you do if one day your life changed to beyond the imaginable?"/>
    <n v="15000"/>
    <n v="360"/>
    <x v="3"/>
    <x v="6"/>
    <s v="AUD"/>
    <n v="1388928660"/>
    <n v="1386336660"/>
    <b v="0"/>
    <n v="6"/>
    <b v="0"/>
    <s v="publishing/fiction"/>
    <n v="2.4"/>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
    <n v="15"/>
    <x v="3"/>
    <x v="4"/>
  </r>
  <r>
    <n v="3746"/>
    <s v="Stage Play Production - &quot;I Love You to Death&quot;"/>
    <s v="Generational curses CAN be broken...right?"/>
    <n v="8500"/>
    <n v="202"/>
    <x v="3"/>
    <x v="0"/>
    <s v="USD"/>
    <n v="1475918439"/>
    <n v="1473326439"/>
    <b v="0"/>
    <n v="1"/>
    <b v="0"/>
    <s v="theater/plays"/>
    <n v="2.3764705882352941"/>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9"/>
    <n v="25"/>
    <x v="6"/>
    <x v="24"/>
  </r>
  <r>
    <n v="2155"/>
    <s v="VoxelMaze"/>
    <s v="A Level Editor, Turned up to eleven. Infinite creativity in one package, solo or with up to 16 of your friends."/>
    <n v="5000"/>
    <n v="115"/>
    <x v="3"/>
    <x v="1"/>
    <s v="GBP"/>
    <n v="1459443385"/>
    <n v="1456854985"/>
    <b v="0"/>
    <n v="5"/>
    <b v="0"/>
    <s v="games/video games"/>
    <n v="2.2999999999999998"/>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9"/>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0000000000001"/>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5"/>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5"/>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5"/>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37"/>
  </r>
  <r>
    <n v="476"/>
    <s v="Sight Word Music Videos"/>
    <s v="Animated Music Videos that teach kids how to read."/>
    <n v="220000"/>
    <n v="4906.59"/>
    <x v="3"/>
    <x v="0"/>
    <s v="USD"/>
    <n v="1401767940"/>
    <n v="1398727441"/>
    <b v="0"/>
    <n v="124"/>
    <b v="0"/>
    <s v="film &amp; video/animation"/>
    <n v="2.23026818181818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7"/>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7"/>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8"/>
    <n v="7.5"/>
    <x v="3"/>
    <x v="20"/>
  </r>
  <r>
    <n v="3988"/>
    <s v="Folk-Tales: What Stories Do Your Folks Tell?"/>
    <s v="An evening of of stories based both in myth and truth."/>
    <n v="1500"/>
    <n v="32"/>
    <x v="3"/>
    <x v="0"/>
    <s v="USD"/>
    <n v="1440813413"/>
    <n v="1439517413"/>
    <b v="0"/>
    <n v="4"/>
    <b v="0"/>
    <s v="theater/plays"/>
    <n v="2.1333333333333333"/>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5"/>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5"/>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7"/>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3"/>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
    <n v="22.5"/>
    <x v="2"/>
    <x v="27"/>
  </r>
  <r>
    <n v="1816"/>
    <s v="Moments of Passion"/>
    <s v="A unique Photographic Book Project about the Passionate Moments and Strong Emotions that lie within Karate"/>
    <n v="25000"/>
    <n v="509"/>
    <x v="3"/>
    <x v="17"/>
    <s v="CHF"/>
    <n v="1469473200"/>
    <n v="1467061303"/>
    <b v="0"/>
    <n v="6"/>
    <b v="0"/>
    <s v="photography/photobooks"/>
    <n v="2.036"/>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8"/>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2"/>
    <n v="100"/>
    <x v="4"/>
    <x v="30"/>
  </r>
  <r>
    <n v="600"/>
    <s v="Anaheim California here we come but we need your help."/>
    <s v="Science Technology Engineering and Math + youth = a brighter tomorrow."/>
    <n v="5000"/>
    <n v="100"/>
    <x v="1"/>
    <x v="0"/>
    <s v="USD"/>
    <n v="1431198562"/>
    <n v="1426014562"/>
    <b v="0"/>
    <n v="1"/>
    <b v="0"/>
    <s v="technology/web"/>
    <n v="2"/>
    <n v="100"/>
    <x v="0"/>
    <x v="38"/>
  </r>
  <r>
    <n v="2148"/>
    <s v="ZomBlock's"/>
    <s v="zomblock's is a online zombie survival game where you can craft new weapons,find food and water to keep yourself alive."/>
    <n v="100"/>
    <n v="2"/>
    <x v="3"/>
    <x v="1"/>
    <s v="GBP"/>
    <n v="1427992582"/>
    <n v="1425404182"/>
    <b v="0"/>
    <n v="2"/>
    <b v="0"/>
    <s v="games/video games"/>
    <n v="2"/>
    <n v="1"/>
    <x v="1"/>
    <x v="29"/>
  </r>
  <r>
    <n v="2766"/>
    <s v="Jambie"/>
    <s v="Jambie is a children's book geared towards kids ages 4-9 years of age. This book teaches young children about making wise decisions."/>
    <n v="5000"/>
    <n v="100"/>
    <x v="3"/>
    <x v="0"/>
    <s v="USD"/>
    <n v="1313078518"/>
    <n v="1310486518"/>
    <b v="0"/>
    <n v="4"/>
    <b v="0"/>
    <s v="publishing/children's books"/>
    <n v="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
    <n v="59"/>
    <x v="3"/>
    <x v="4"/>
  </r>
  <r>
    <n v="957"/>
    <s v="DUALBAND, the Leather NFC Smart Watch Band"/>
    <s v="A Leather Smart watch Band, that NEVER needs to be charged for only $37!"/>
    <n v="12000"/>
    <n v="233"/>
    <x v="3"/>
    <x v="0"/>
    <s v="USD"/>
    <n v="1479392133"/>
    <n v="1476710133"/>
    <b v="0"/>
    <n v="7"/>
    <b v="0"/>
    <s v="technology/wearables"/>
    <n v="1.9416666666666664"/>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
    <n v="160.5"/>
    <x v="0"/>
    <x v="3"/>
  </r>
  <r>
    <n v="946"/>
    <s v="OmniTrade Apron"/>
    <s v="Soft edged-Hard working. The perfect wearable organization for the home and professional shop."/>
    <n v="15000"/>
    <n v="286"/>
    <x v="3"/>
    <x v="0"/>
    <s v="USD"/>
    <n v="1473444048"/>
    <n v="1470852048"/>
    <b v="0"/>
    <n v="5"/>
    <b v="0"/>
    <s v="technology/wearables"/>
    <n v="1.9066666666666665"/>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
    <n v="19"/>
    <x v="5"/>
    <x v="26"/>
  </r>
  <r>
    <n v="2852"/>
    <s v="Freedom Train"/>
    <s v="Just one time back to the past on the Freedom Train will open your eyes and your lives will never ever be the same!"/>
    <n v="5000"/>
    <n v="95"/>
    <x v="3"/>
    <x v="0"/>
    <s v="USD"/>
    <n v="1403312703"/>
    <n v="1400720703"/>
    <b v="0"/>
    <n v="6"/>
    <b v="0"/>
    <s v="theater/plays"/>
    <n v="1.9"/>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0"/>
    <x v="5"/>
  </r>
  <r>
    <n v="128"/>
    <s v="Ralphi3 (Canceled)"/>
    <s v="A Science Fiction film filled with entertainment and Excitement"/>
    <n v="100000"/>
    <n v="1867"/>
    <x v="1"/>
    <x v="0"/>
    <s v="USD"/>
    <n v="1476941293"/>
    <n v="1473917293"/>
    <b v="0"/>
    <n v="6"/>
    <b v="0"/>
    <s v="film &amp; video/science fiction"/>
    <n v="1.867"/>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399999999999999"/>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399999999999999"/>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8"/>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8"/>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
    <n v="52.5"/>
    <x v="7"/>
    <x v="40"/>
  </r>
  <r>
    <n v="2859"/>
    <s v="Grover Theatre Company (GTC)"/>
    <s v="A theatre company that will create works to inspire young people and get everyone involved."/>
    <n v="2000"/>
    <n v="35"/>
    <x v="3"/>
    <x v="6"/>
    <s v="AUD"/>
    <n v="1444984904"/>
    <n v="1439800904"/>
    <b v="0"/>
    <n v="1"/>
    <b v="0"/>
    <s v="theater/plays"/>
    <n v="1.750000000000000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3"/>
    <x v="20"/>
  </r>
  <r>
    <n v="1799"/>
    <s v="The UnDiscovered Image"/>
    <s v="The UnDiscovered Image, a monthly publication dedicated to photographers."/>
    <n v="4000"/>
    <n v="69.83"/>
    <x v="3"/>
    <x v="1"/>
    <s v="GBP"/>
    <n v="1415740408"/>
    <n v="1414008808"/>
    <b v="1"/>
    <n v="6"/>
    <b v="0"/>
    <s v="photography/photobooks"/>
    <n v="1.7457500000000001"/>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8"/>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2"/>
    <n v="50.647058823529413"/>
    <x v="0"/>
    <x v="3"/>
  </r>
  <r>
    <n v="2144"/>
    <s v="Project Starborn"/>
    <s v="A thousand community-built sandbox games (and more!) with a fully-customizable game engine."/>
    <n v="35500"/>
    <n v="607"/>
    <x v="3"/>
    <x v="0"/>
    <s v="USD"/>
    <n v="1379164040"/>
    <n v="1376399240"/>
    <b v="0"/>
    <n v="24"/>
    <b v="0"/>
    <s v="games/video games"/>
    <n v="1.7098591549295776"/>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2"/>
    <n v="34"/>
    <x v="5"/>
    <x v="26"/>
  </r>
  <r>
    <n v="1590"/>
    <s v="An Italian Adventure"/>
    <s v="Discover Italy through photography."/>
    <n v="60000"/>
    <n v="1020"/>
    <x v="3"/>
    <x v="4"/>
    <s v="EUR"/>
    <n v="1443040464"/>
    <n v="1440448464"/>
    <b v="0"/>
    <n v="2"/>
    <b v="0"/>
    <s v="photography/places"/>
    <n v="1.700000000000000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7"/>
    <n v="50"/>
    <x v="2"/>
    <x v="21"/>
  </r>
  <r>
    <n v="3795"/>
    <s v="Duodeca"/>
    <s v="Poppin Productions are currently entering the development stage of their very first production -  &quot;Duodeca&quot;."/>
    <n v="600"/>
    <n v="10"/>
    <x v="3"/>
    <x v="1"/>
    <s v="GBP"/>
    <n v="1440801000"/>
    <n v="1437042490"/>
    <b v="0"/>
    <n v="2"/>
    <b v="0"/>
    <s v="theater/musical"/>
    <n v="1.6666666666666667"/>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6"/>
    <n v="61.1875"/>
    <x v="7"/>
    <x v="37"/>
  </r>
  <r>
    <n v="996"/>
    <s v="Social behavior in technical communities"/>
    <s v="Study the behaviour of technical communities by tracking their movement  through wearables"/>
    <n v="4000"/>
    <n v="65"/>
    <x v="3"/>
    <x v="0"/>
    <s v="USD"/>
    <n v="1406474820"/>
    <n v="1403902060"/>
    <b v="0"/>
    <n v="5"/>
    <b v="0"/>
    <s v="technology/wearables"/>
    <n v="1.625"/>
    <n v="13"/>
    <x v="0"/>
    <x v="3"/>
  </r>
  <r>
    <n v="1103"/>
    <s v="The Morgue"/>
    <s v="&quot;I go to work... I classify the bodies and store them accordingly... Sometimes I here noises... Other times is see her..."/>
    <n v="15000"/>
    <n v="243"/>
    <x v="3"/>
    <x v="0"/>
    <s v="USD"/>
    <n v="1466227190"/>
    <n v="1461043190"/>
    <b v="0"/>
    <n v="15"/>
    <b v="0"/>
    <s v="games/video games"/>
    <n v="1.6199999999999999"/>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
    <n v="5.333333333333333"/>
    <x v="1"/>
    <x v="29"/>
  </r>
  <r>
    <n v="2864"/>
    <s v="'Haunting Julia' by Alan Ayckbourn"/>
    <s v="Accessible, original theatre for all!"/>
    <n v="2500"/>
    <n v="40"/>
    <x v="3"/>
    <x v="1"/>
    <s v="GBP"/>
    <n v="1437139080"/>
    <n v="1434552207"/>
    <b v="0"/>
    <n v="3"/>
    <b v="0"/>
    <s v="theater/plays"/>
    <n v="1.6"/>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5"/>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6"/>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4"/>
    <n v="205"/>
    <x v="3"/>
    <x v="20"/>
  </r>
  <r>
    <n v="579"/>
    <s v="Course: Learn Cryptography"/>
    <s v="Learn classic and public key cryptography with a full proof-of-concept system in JavaScript."/>
    <n v="12000"/>
    <n v="175"/>
    <x v="3"/>
    <x v="0"/>
    <s v="USD"/>
    <n v="1419539223"/>
    <n v="1416947223"/>
    <b v="0"/>
    <n v="5"/>
    <b v="0"/>
    <s v="technology/web"/>
    <n v="1.4583333333333333"/>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6"/>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6"/>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3"/>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000000000000001"/>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
    <n v="19"/>
    <x v="6"/>
    <x v="9"/>
  </r>
  <r>
    <n v="631"/>
    <s v="Brevity: A Powerful Online Publishing Software! (Canceled)"/>
    <s v="A Powerful Multimedia-Rich Software that aims at making online publishing very simple."/>
    <n v="50000"/>
    <n v="690"/>
    <x v="1"/>
    <x v="7"/>
    <s v="CAD"/>
    <n v="1464460329"/>
    <n v="1461954729"/>
    <b v="0"/>
    <n v="9"/>
    <b v="0"/>
    <s v="technology/web"/>
    <n v="1.38"/>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
    <n v="68.333333333333329"/>
    <x v="4"/>
    <x v="28"/>
  </r>
  <r>
    <n v="949"/>
    <s v="INBED"/>
    <s v="Der INBED ist ein innovatives Multisensor-Wearable fÃ¼r die SturzprÃ¤vention motorisch eingeschrÃ¤nkter Personen."/>
    <n v="20000"/>
    <n v="273"/>
    <x v="3"/>
    <x v="2"/>
    <s v="EUR"/>
    <n v="1456016576"/>
    <n v="1450832576"/>
    <b v="0"/>
    <n v="7"/>
    <b v="0"/>
    <s v="technology/wearables"/>
    <n v="1.365"/>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5"/>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5"/>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5"/>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8"/>
    <n v="16.625"/>
    <x v="4"/>
    <x v="28"/>
  </r>
  <r>
    <n v="1913"/>
    <s v="Tibio - Spreading warmth in everyones home"/>
    <s v="Tibio is a revolutionary new product designed to solve an age old problem."/>
    <n v="48000"/>
    <n v="637"/>
    <x v="3"/>
    <x v="1"/>
    <s v="GBP"/>
    <n v="1412770578"/>
    <n v="1410178578"/>
    <b v="0"/>
    <n v="26"/>
    <b v="0"/>
    <s v="technology/gadgets"/>
    <n v="1.3270833333333334"/>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9"/>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3"/>
    <n v="32.5"/>
    <x v="2"/>
    <x v="27"/>
  </r>
  <r>
    <n v="997"/>
    <s v="iPhanny"/>
    <s v="The iPhanny keeps your iPhone 6 safe from bending in those dangerous pants pockets."/>
    <n v="5000"/>
    <n v="65"/>
    <x v="3"/>
    <x v="0"/>
    <s v="USD"/>
    <n v="1417145297"/>
    <n v="1414549697"/>
    <b v="0"/>
    <n v="8"/>
    <b v="0"/>
    <s v="technology/wearables"/>
    <n v="1.3"/>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3"/>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2"/>
    <n v="19.399999999999999"/>
    <x v="0"/>
    <x v="3"/>
  </r>
  <r>
    <n v="873"/>
    <s v="The Dreamer-An Original Jazz CD"/>
    <s v="Fall in love with &quot;The Dreamer&quot;, new original music from trumpeter Freddie Dunn!"/>
    <n v="3500"/>
    <n v="45"/>
    <x v="3"/>
    <x v="0"/>
    <s v="USD"/>
    <n v="1352610040"/>
    <n v="1349150440"/>
    <b v="0"/>
    <n v="5"/>
    <b v="0"/>
    <s v="music/jazz"/>
    <n v="1.2857142857142856"/>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
    <n v="10"/>
    <x v="3"/>
    <x v="4"/>
  </r>
  <r>
    <n v="2424"/>
    <s v="Lily and Memphs"/>
    <s v="Great and creative food from the heart in the form of a sweet food truck!"/>
    <n v="25000"/>
    <n v="310"/>
    <x v="3"/>
    <x v="0"/>
    <s v="USD"/>
    <n v="1414445108"/>
    <n v="1411853108"/>
    <b v="0"/>
    <n v="9"/>
    <b v="0"/>
    <s v="food/food trucks"/>
    <n v="1.24"/>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19999999999999"/>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499999999999999"/>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8"/>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8"/>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59999999999999"/>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
    <n v="50"/>
    <x v="3"/>
    <x v="4"/>
  </r>
  <r>
    <n v="2749"/>
    <s v="A Tree is a Tree, no matter what you see.  CHILDREN'S BOOK"/>
    <s v="Self-publishing my children's book."/>
    <n v="10000"/>
    <n v="110"/>
    <x v="3"/>
    <x v="0"/>
    <s v="USD"/>
    <n v="1428171037"/>
    <n v="1425582637"/>
    <b v="0"/>
    <n v="2"/>
    <b v="0"/>
    <s v="publishing/children's books"/>
    <n v="1.0999999999999999"/>
    <n v="55"/>
    <x v="5"/>
    <x v="32"/>
  </r>
  <r>
    <n v="963"/>
    <s v="The Ultimate Learning Center"/>
    <s v="WE are molding an educated, motivated, non violent GENERATION!"/>
    <n v="35000"/>
    <n v="377"/>
    <x v="3"/>
    <x v="0"/>
    <s v="USD"/>
    <n v="1476717319"/>
    <n v="1473693319"/>
    <b v="0"/>
    <n v="9"/>
    <b v="0"/>
    <s v="technology/wearables"/>
    <n v="1.077142857142857"/>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5"/>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
    <n v="25.5"/>
    <x v="4"/>
    <x v="28"/>
  </r>
  <r>
    <n v="1703"/>
    <s v="Joy Full Noise!"/>
    <s v="I would love for you to be a part of helping me raise money for music and video production to launch my first Worship album!"/>
    <n v="5000"/>
    <n v="51"/>
    <x v="3"/>
    <x v="0"/>
    <s v="USD"/>
    <n v="1441003537"/>
    <n v="1435819537"/>
    <b v="0"/>
    <n v="2"/>
    <b v="0"/>
    <s v="music/faith"/>
    <n v="1.0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1"/>
    <n v="49"/>
    <x v="0"/>
    <x v="38"/>
  </r>
  <r>
    <n v="584"/>
    <s v="scriptCall - The Personal Presentation Platform"/>
    <s v="Script Call takes your presentation from the wall to your audience; from your device to theirs."/>
    <n v="1000"/>
    <n v="10"/>
    <x v="3"/>
    <x v="0"/>
    <s v="USD"/>
    <n v="1426522316"/>
    <n v="1423933916"/>
    <b v="0"/>
    <n v="2"/>
    <b v="0"/>
    <s v="technology/web"/>
    <n v="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1"/>
    <n v="50"/>
    <x v="6"/>
    <x v="35"/>
  </r>
  <r>
    <n v="2565"/>
    <s v="The Sketchy Pelican (Canceled)"/>
    <s v="The Sketchy Pelican. Is my vision to bring raw, honest, soulful, creative, thoght provoking cuisine to food truck form"/>
    <n v="10000"/>
    <n v="100"/>
    <x v="1"/>
    <x v="0"/>
    <s v="USD"/>
    <n v="1462827000"/>
    <n v="1457710589"/>
    <b v="0"/>
    <n v="1"/>
    <b v="0"/>
    <s v="food/food trucks"/>
    <n v="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1"/>
    <n v="15"/>
    <x v="0"/>
    <x v="5"/>
  </r>
  <r>
    <n v="2841"/>
    <s v="The Dead Loss"/>
    <s v="1920's London; two brothers try to make a name for themselves in the underground crime world but encounter a ruthless Irish mob boss."/>
    <n v="1000"/>
    <n v="10"/>
    <x v="3"/>
    <x v="1"/>
    <s v="GBP"/>
    <n v="1450032297"/>
    <n v="1444844697"/>
    <b v="0"/>
    <n v="1"/>
    <b v="0"/>
    <s v="theater/plays"/>
    <n v="1"/>
    <n v="10"/>
    <x v="3"/>
    <x v="4"/>
  </r>
  <r>
    <n v="2849"/>
    <s v="100, Acre Wood"/>
    <s v="NonSens!cal tackles the struggles of four people with mental health issues/disorders inspired by A.A Milne's Winnie the Pooh"/>
    <n v="500"/>
    <n v="5"/>
    <x v="3"/>
    <x v="1"/>
    <s v="GBP"/>
    <n v="1461406600"/>
    <n v="1458814600"/>
    <b v="0"/>
    <n v="1"/>
    <b v="0"/>
    <s v="theater/plays"/>
    <n v="1"/>
    <n v="5"/>
    <x v="3"/>
    <x v="4"/>
  </r>
  <r>
    <n v="2944"/>
    <s v="Guardian Theatre, Arts in Education Theatre"/>
    <s v="Our vision: build and operate a Theater Arts Center for south-central Washington state in Goldendale."/>
    <n v="10000"/>
    <n v="100"/>
    <x v="3"/>
    <x v="0"/>
    <s v="USD"/>
    <n v="1433714198"/>
    <n v="1431122198"/>
    <b v="0"/>
    <n v="1"/>
    <b v="0"/>
    <s v="theater/spaces"/>
    <n v="1"/>
    <n v="100"/>
    <x v="3"/>
    <x v="12"/>
  </r>
  <r>
    <n v="3747"/>
    <s v="Counting Stars"/>
    <s v="The world premiere of an astonishing new play by acclaimed writer Atiha Sen Gupta."/>
    <n v="2500"/>
    <n v="25"/>
    <x v="3"/>
    <x v="1"/>
    <s v="GBP"/>
    <n v="1436137140"/>
    <n v="1433833896"/>
    <b v="0"/>
    <n v="1"/>
    <b v="0"/>
    <s v="theater/plays"/>
    <n v="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1"/>
    <n v="12.5"/>
    <x v="3"/>
    <x v="4"/>
  </r>
  <r>
    <n v="4068"/>
    <s v="Produce BELLE DAME SANS MERCI a stage play"/>
    <s v="Be a PRODUCER of the Original stage play BELLE DAME SANS MERCI by Michael Fenlason! :-) :-( !"/>
    <n v="3495"/>
    <n v="34.950000000000003"/>
    <x v="3"/>
    <x v="0"/>
    <s v="USD"/>
    <n v="1484348700"/>
    <n v="1481756855"/>
    <b v="0"/>
    <n v="1"/>
    <b v="0"/>
    <s v="theater/plays"/>
    <n v="1"/>
    <n v="34.950000000000003"/>
    <x v="3"/>
    <x v="4"/>
  </r>
  <r>
    <n v="2599"/>
    <s v="Empty Ramekins Catering Group"/>
    <s v="The Empty Ramekins Catering Group is looking for your help to start up in Miami Florida!!!!"/>
    <n v="9041"/>
    <n v="90"/>
    <x v="3"/>
    <x v="0"/>
    <s v="USD"/>
    <n v="1407089147"/>
    <n v="1403201147"/>
    <b v="0"/>
    <n v="5"/>
    <b v="0"/>
    <s v="food/food trucks"/>
    <n v="0.99546510341776351"/>
    <n v="18"/>
    <x v="7"/>
    <x v="37"/>
  </r>
  <r>
    <n v="705"/>
    <s v="SomnoScope"/>
    <s v="The closest thing ever to the Holy Grail of wearables technology"/>
    <n v="100000"/>
    <n v="977"/>
    <x v="3"/>
    <x v="14"/>
    <s v="EUR"/>
    <n v="1484999278"/>
    <n v="1482407278"/>
    <b v="0"/>
    <n v="5"/>
    <b v="0"/>
    <s v="technology/wearables"/>
    <n v="0.97699999999999987"/>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0.97142857142857131"/>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0.96"/>
    <n v="24"/>
    <x v="3"/>
    <x v="4"/>
  </r>
  <r>
    <n v="661"/>
    <s v="AirString"/>
    <s v="AirString keeps your AirPods from getting lost by keeping the pair together with a  durable and premium quality string."/>
    <n v="10000"/>
    <n v="95"/>
    <x v="3"/>
    <x v="0"/>
    <s v="USD"/>
    <n v="1477236559"/>
    <n v="1474644559"/>
    <b v="0"/>
    <n v="9"/>
    <b v="0"/>
    <s v="technology/wearables"/>
    <n v="0.95"/>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0.91066666666666674"/>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0.90909090909090906"/>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0.89999999999999991"/>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0.88500000000000001"/>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0.88500000000000001"/>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0.87500000000000011"/>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0.87454545454545463"/>
    <n v="120.25"/>
    <x v="0"/>
    <x v="3"/>
  </r>
  <r>
    <n v="2680"/>
    <s v="iHeart Pillow"/>
    <s v="iHeartPillow, Connecting loved ones"/>
    <n v="32000"/>
    <n v="276"/>
    <x v="3"/>
    <x v="8"/>
    <s v="EUR"/>
    <n v="1459915491"/>
    <n v="1457327091"/>
    <b v="0"/>
    <n v="4"/>
    <b v="0"/>
    <s v="technology/makerspaces"/>
    <n v="0.86250000000000004"/>
    <n v="69"/>
    <x v="0"/>
    <x v="19"/>
  </r>
  <r>
    <n v="226"/>
    <s v="MAGGIE Film"/>
    <s v="A TRUE STORY OF DOMESTIC VILOLENCE THAT SEEKS TO OFFER THE VIEWER OUTLEST OF SUPPORT."/>
    <n v="29000"/>
    <n v="250"/>
    <x v="3"/>
    <x v="1"/>
    <s v="GBP"/>
    <n v="1433064540"/>
    <n v="1428854344"/>
    <b v="0"/>
    <n v="2"/>
    <b v="0"/>
    <s v="film &amp; video/drama"/>
    <n v="0.86206896551724133"/>
    <n v="125"/>
    <x v="4"/>
    <x v="30"/>
  </r>
  <r>
    <n v="912"/>
    <s v="Triad a new album by James Murrell"/>
    <s v="My new album will be called Triad, an album of original music performed by me &amp; guest musical artists."/>
    <n v="3500"/>
    <n v="30"/>
    <x v="3"/>
    <x v="0"/>
    <s v="USD"/>
    <n v="1355197047"/>
    <n v="1350009447"/>
    <b v="0"/>
    <n v="2"/>
    <b v="0"/>
    <s v="music/jazz"/>
    <n v="0.85714285714285721"/>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0.85714285714285721"/>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0.85142857142857142"/>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0.85129023676509719"/>
    <n v="16"/>
    <x v="5"/>
    <x v="26"/>
  </r>
  <r>
    <n v="2160"/>
    <s v="Army vs Aliens - Currently in Alpha"/>
    <s v="An awesome side-scroller tower defense game.  Think &quot;Plants vs Zombies&quot; but from a side-on perspective."/>
    <n v="10000"/>
    <n v="85"/>
    <x v="3"/>
    <x v="0"/>
    <s v="USD"/>
    <n v="1337447105"/>
    <n v="1334855105"/>
    <b v="0"/>
    <n v="16"/>
    <b v="0"/>
    <s v="games/video games"/>
    <n v="0.85000000000000009"/>
    <n v="5.3125"/>
    <x v="1"/>
    <x v="29"/>
  </r>
  <r>
    <n v="2767"/>
    <s v="the Giant Turnip"/>
    <s v="An animated bedtime story with Dedka, Babka and the rest of the family working together on a BIG problem"/>
    <n v="4000"/>
    <n v="34"/>
    <x v="3"/>
    <x v="7"/>
    <s v="CAD"/>
    <n v="1439766050"/>
    <n v="1434582050"/>
    <b v="0"/>
    <n v="3"/>
    <b v="0"/>
    <s v="publishing/children's books"/>
    <n v="0.85000000000000009"/>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0.8417399858735245"/>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0.84"/>
    <n v="25.2"/>
    <x v="0"/>
    <x v="3"/>
  </r>
  <r>
    <n v="2413"/>
    <s v="Lone Pine Coffee Brewery"/>
    <s v="Lone Pine Coffee Brewery will be a portable third-wave coffee shop available for wedding receptions and other events!"/>
    <n v="3000"/>
    <n v="25"/>
    <x v="3"/>
    <x v="0"/>
    <s v="USD"/>
    <n v="1401579000"/>
    <n v="1398911882"/>
    <b v="0"/>
    <n v="3"/>
    <b v="0"/>
    <s v="food/food trucks"/>
    <n v="0.83333333333333337"/>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0.83333333333333337"/>
    <n v="25"/>
    <x v="3"/>
    <x v="4"/>
  </r>
  <r>
    <n v="4021"/>
    <s v="Angels in Houston"/>
    <s v="Help a group of actors end bigotry in Houston, TX by supporting a  full production of Angels in America."/>
    <n v="15000"/>
    <n v="125"/>
    <x v="3"/>
    <x v="0"/>
    <s v="USD"/>
    <n v="1414360358"/>
    <n v="1409176358"/>
    <b v="0"/>
    <n v="2"/>
    <b v="0"/>
    <s v="theater/plays"/>
    <n v="0.83333333333333337"/>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0.82857142857142851"/>
    <n v="7.25"/>
    <x v="3"/>
    <x v="4"/>
  </r>
  <r>
    <n v="454"/>
    <s v="Super Hi-Speed Road Strikers"/>
    <s v="Itâ€™s an Action/Adventure Anime for The Yuusha Brave series, G1 Transformer, and the Fast and the Furious Fans!"/>
    <n v="10000"/>
    <n v="82"/>
    <x v="3"/>
    <x v="0"/>
    <s v="USD"/>
    <n v="1417007640"/>
    <n v="1414343571"/>
    <b v="0"/>
    <n v="5"/>
    <b v="0"/>
    <s v="film &amp; video/animation"/>
    <n v="0.82000000000000006"/>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0.82000000000000006"/>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0.8125"/>
    <n v="32.5"/>
    <x v="2"/>
    <x v="27"/>
  </r>
  <r>
    <n v="2150"/>
    <s v="The Unknown Door"/>
    <s v="A pixel styled open world detective game."/>
    <n v="50000"/>
    <n v="405"/>
    <x v="3"/>
    <x v="12"/>
    <s v="NOK"/>
    <n v="1468392599"/>
    <n v="1465800599"/>
    <b v="0"/>
    <n v="4"/>
    <b v="0"/>
    <s v="games/video games"/>
    <n v="0.80999999999999994"/>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0.8"/>
    <n v="133.33333333333334"/>
    <x v="4"/>
    <x v="28"/>
  </r>
  <r>
    <n v="569"/>
    <s v="Mioti"/>
    <s v="Mioti is an indie game marketplace that doubles as a community for developers to join networks and discuss projects."/>
    <n v="2500"/>
    <n v="20"/>
    <x v="3"/>
    <x v="7"/>
    <s v="CAD"/>
    <n v="1451679612"/>
    <n v="1449087612"/>
    <b v="0"/>
    <n v="1"/>
    <b v="0"/>
    <s v="technology/web"/>
    <n v="0.8"/>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0.8"/>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2"/>
    <x v="33"/>
  </r>
  <r>
    <n v="2154"/>
    <s v="Demigods - Rise of the Children - Part 1 (Design)"/>
    <s v="A Real Time Strategy game based on Greek mythology in a fictional world."/>
    <n v="250"/>
    <n v="2"/>
    <x v="3"/>
    <x v="0"/>
    <s v="USD"/>
    <n v="1390921827"/>
    <n v="1389193827"/>
    <b v="0"/>
    <n v="2"/>
    <b v="0"/>
    <s v="games/video games"/>
    <n v="0.8"/>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0"/>
    <x v="38"/>
  </r>
  <r>
    <n v="2693"/>
    <s v="Chili dog"/>
    <s v="I want to start a food truck that specializes in chili cheese dogs, using new kinds of meats, cheeses and toppings you wouldn't imagine"/>
    <n v="5000"/>
    <n v="40"/>
    <x v="3"/>
    <x v="0"/>
    <s v="USD"/>
    <n v="1407899966"/>
    <n v="1405307966"/>
    <b v="0"/>
    <n v="3"/>
    <b v="0"/>
    <s v="food/food trucks"/>
    <n v="0.8"/>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0.8"/>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0.8"/>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0.79909090909090907"/>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0.79600000000000004"/>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0.79200000000000004"/>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0.77999999999999992"/>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0.77"/>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0.76923076923076927"/>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0.76500000000000001"/>
    <n v="11.76923076923077"/>
    <x v="4"/>
    <x v="28"/>
  </r>
  <r>
    <n v="1999"/>
    <s v="Planet Venus"/>
    <s v="This is a portrait photo project aiming to inspire women to explore themselves and live their passion"/>
    <n v="31000"/>
    <n v="236"/>
    <x v="3"/>
    <x v="1"/>
    <s v="GBP"/>
    <n v="1415882108"/>
    <n v="1413286508"/>
    <b v="0"/>
    <n v="7"/>
    <b v="0"/>
    <s v="photography/people"/>
    <n v="0.76129032258064511"/>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0.76"/>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0.752"/>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0.75"/>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0.75"/>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0.75"/>
    <n v="25"/>
    <x v="7"/>
    <x v="37"/>
  </r>
  <r>
    <n v="1736"/>
    <s v="In His Presence"/>
    <s v="A unique meditative album reflecting on the life of Christ, inviting Him into your presence"/>
    <n v="3000"/>
    <n v="22"/>
    <x v="3"/>
    <x v="0"/>
    <s v="USD"/>
    <n v="1447018833"/>
    <n v="1444423233"/>
    <b v="0"/>
    <n v="1"/>
    <b v="0"/>
    <s v="music/faith"/>
    <n v="0.73333333333333328"/>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0.72222222222222221"/>
    <n v="13"/>
    <x v="1"/>
    <x v="29"/>
  </r>
  <r>
    <n v="220"/>
    <s v="LA VIE"/>
    <s v="A Freelancer abandons everything to chase after his dream of being &quot;great&quot; escape to Bangkok and return to his home-world."/>
    <n v="50000"/>
    <n v="360"/>
    <x v="3"/>
    <x v="0"/>
    <s v="USD"/>
    <n v="1440101160"/>
    <n v="1436542030"/>
    <b v="0"/>
    <n v="3"/>
    <b v="0"/>
    <s v="film &amp; video/drama"/>
    <n v="0.72"/>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0.72"/>
    <n v="108"/>
    <x v="7"/>
    <x v="11"/>
  </r>
  <r>
    <n v="2761"/>
    <s v="Learn U.S. Geography: Dreaming my way across The U.S."/>
    <s v="Help me give away 500 copies of my picture book so more kids will know US geography!"/>
    <n v="5000"/>
    <n v="36"/>
    <x v="3"/>
    <x v="0"/>
    <s v="USD"/>
    <n v="1357176693"/>
    <n v="1354584693"/>
    <b v="0"/>
    <n v="4"/>
    <b v="0"/>
    <s v="publishing/children's books"/>
    <n v="0.72"/>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0.71785714285714286"/>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0.7155635062611807"/>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0.7142857142857143"/>
    <n v="25"/>
    <x v="5"/>
    <x v="26"/>
  </r>
  <r>
    <n v="2692"/>
    <s v="&quot;Sami j's Food Truck&quot;"/>
    <s v="Our food truck will bring you -_x000a_                       Fast, Fresh, Food -_x000a_                            Throughout the Omaha area"/>
    <n v="3500"/>
    <n v="25"/>
    <x v="3"/>
    <x v="0"/>
    <s v="USD"/>
    <n v="1427266860"/>
    <n v="1424678460"/>
    <b v="0"/>
    <n v="1"/>
    <b v="0"/>
    <s v="food/food trucks"/>
    <n v="0.7142857142857143"/>
    <n v="25"/>
    <x v="7"/>
    <x v="37"/>
  </r>
  <r>
    <n v="2700"/>
    <s v="Holly's Hot Stuff"/>
    <s v="I currently own and operate a hot dog cart. I am hoping to purchase a used food truck so I can do business year round!"/>
    <n v="9999"/>
    <n v="70"/>
    <x v="3"/>
    <x v="0"/>
    <s v="USD"/>
    <n v="1411073972"/>
    <n v="1408481972"/>
    <b v="0"/>
    <n v="4"/>
    <b v="0"/>
    <s v="food/food trucks"/>
    <n v="0.7000700070007001"/>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0.70000000000000007"/>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0.70000000000000007"/>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0.70000000000000007"/>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0.70000000000000007"/>
    <n v="10.5"/>
    <x v="7"/>
    <x v="37"/>
  </r>
  <r>
    <n v="2147"/>
    <s v="Johnny Rocketfingers 3"/>
    <s v="A Point and Click Adventure on Steroids."/>
    <n v="390000"/>
    <n v="2716"/>
    <x v="3"/>
    <x v="0"/>
    <s v="USD"/>
    <n v="1416125148"/>
    <n v="1413356748"/>
    <b v="0"/>
    <n v="55"/>
    <b v="0"/>
    <s v="games/video games"/>
    <n v="0.69641025641025645"/>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0.6875"/>
    <n v="27.5"/>
    <x v="0"/>
    <x v="38"/>
  </r>
  <r>
    <n v="2681"/>
    <s v="Jolly's Hot Dogs An All-Beef Coney Dog"/>
    <s v="Jolly's Hot Dogs: A beef hot dog topped with deliciously seasoned ground beef, mustard and minced onions."/>
    <n v="8000"/>
    <n v="55"/>
    <x v="3"/>
    <x v="0"/>
    <s v="USD"/>
    <n v="1405027750"/>
    <n v="1402867750"/>
    <b v="0"/>
    <n v="2"/>
    <b v="0"/>
    <s v="food/food trucks"/>
    <n v="0.6875"/>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0.68631863186318631"/>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0"/>
    <x v="38"/>
  </r>
  <r>
    <n v="1710"/>
    <s v="Producing a live album of our upcoming Europe tour"/>
    <s v="We want to create a gospel live album which has never been produced before."/>
    <n v="5000"/>
    <n v="34"/>
    <x v="3"/>
    <x v="2"/>
    <s v="EUR"/>
    <n v="1453122000"/>
    <n v="1449151888"/>
    <b v="0"/>
    <n v="1"/>
    <b v="0"/>
    <s v="music/faith"/>
    <n v="0.67999999999999994"/>
    <n v="34"/>
    <x v="2"/>
    <x v="21"/>
  </r>
  <r>
    <n v="4065"/>
    <s v="A Midsummer's Night's Dream"/>
    <s v="A classical/ fantasy version of midsummers done by professionally trained actors in Tulsa!"/>
    <n v="4000"/>
    <n v="27"/>
    <x v="3"/>
    <x v="0"/>
    <s v="USD"/>
    <n v="1407883811"/>
    <n v="1405291811"/>
    <b v="0"/>
    <n v="4"/>
    <b v="0"/>
    <s v="theater/plays"/>
    <n v="0.67500000000000004"/>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5"/>
    <x v="36"/>
  </r>
  <r>
    <n v="497"/>
    <s v="Galaxy Probe Kids"/>
    <s v="live-action/animated series pilot."/>
    <n v="4480"/>
    <n v="30"/>
    <x v="3"/>
    <x v="0"/>
    <s v="USD"/>
    <n v="1419483600"/>
    <n v="1414889665"/>
    <b v="0"/>
    <n v="3"/>
    <b v="0"/>
    <s v="film &amp; video/animation"/>
    <n v="0.6696428571428571"/>
    <n v="10"/>
    <x v="4"/>
    <x v="28"/>
  </r>
  <r>
    <n v="1133"/>
    <s v="Ping"/>
    <s v="Ping is a simple game currently in the design process, where the player lives off of the power of their connection to the internet."/>
    <n v="3000"/>
    <n v="20"/>
    <x v="3"/>
    <x v="1"/>
    <s v="GBP"/>
    <n v="1406799981"/>
    <n v="1404207981"/>
    <b v="0"/>
    <n v="1"/>
    <b v="0"/>
    <s v="games/mobile games"/>
    <n v="0.66666666666666674"/>
    <n v="20"/>
    <x v="1"/>
    <x v="25"/>
  </r>
  <r>
    <n v="2757"/>
    <s v="C is for Crooked"/>
    <s v="A children's letter book that Lampoons Hillary Clinton"/>
    <n v="1500"/>
    <n v="10"/>
    <x v="3"/>
    <x v="0"/>
    <s v="USD"/>
    <n v="1470498332"/>
    <n v="1469202332"/>
    <b v="0"/>
    <n v="2"/>
    <b v="0"/>
    <s v="publishing/children's books"/>
    <n v="0.66666666666666674"/>
    <n v="5"/>
    <x v="5"/>
    <x v="32"/>
  </r>
  <r>
    <n v="3121"/>
    <s v="Ant Farm Theatre Project (Canceled)"/>
    <s v="I going to build a theatre for a local ant farm so that Ants can put on their theatre productions."/>
    <n v="1500"/>
    <n v="10"/>
    <x v="1"/>
    <x v="7"/>
    <s v="CAD"/>
    <n v="1411748335"/>
    <n v="1406564335"/>
    <b v="0"/>
    <n v="1"/>
    <b v="0"/>
    <s v="theater/spaces"/>
    <n v="0.66666666666666674"/>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0.66666666666666674"/>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0.66666666666666674"/>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5"/>
    <x v="36"/>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0"/>
    <x v="38"/>
  </r>
  <r>
    <n v="1153"/>
    <s v="The Cold Spot Mobile Trailer"/>
    <s v="A mobile concession trailer for snow cones, ice cream, smoothies and more"/>
    <n v="8000"/>
    <n v="50"/>
    <x v="3"/>
    <x v="0"/>
    <s v="USD"/>
    <n v="1434647305"/>
    <n v="1432055305"/>
    <b v="0"/>
    <n v="1"/>
    <b v="0"/>
    <s v="food/food trucks"/>
    <n v="0.625"/>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0.625"/>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0.625"/>
    <n v="25"/>
    <x v="3"/>
    <x v="4"/>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0.60399999999999998"/>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0.6"/>
    <n v="30"/>
    <x v="2"/>
    <x v="27"/>
  </r>
  <r>
    <n v="2506"/>
    <s v="Bowlz Cafe, Hull"/>
    <s v="Love cereal as much as we do? Then we need your help! We are opening a worldwide cereal cafe, serving the best in imported cereals!"/>
    <n v="5000"/>
    <n v="30"/>
    <x v="3"/>
    <x v="1"/>
    <s v="GBP"/>
    <n v="1443906000"/>
    <n v="1441955269"/>
    <b v="0"/>
    <n v="2"/>
    <b v="0"/>
    <s v="food/restaurants"/>
    <n v="0.6"/>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0.6"/>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0.58333333333333337"/>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4"/>
    <x v="22"/>
  </r>
  <r>
    <n v="2351"/>
    <s v="NZ Auction site.  No listing or success fees. Only $2 p/m"/>
    <s v="Donate $30 or more and receive a free selfie stick."/>
    <n v="18900"/>
    <n v="108"/>
    <x v="1"/>
    <x v="11"/>
    <s v="NZD"/>
    <n v="1430360739"/>
    <n v="1427768739"/>
    <b v="0"/>
    <n v="7"/>
    <b v="0"/>
    <s v="technology/web"/>
    <n v="0.5714285714285714"/>
    <n v="15.428571428571429"/>
    <x v="0"/>
    <x v="38"/>
  </r>
  <r>
    <n v="2121"/>
    <s v="Legend of Decay"/>
    <s v="Join us on an epic journey to discover a millennia old secret which will change the world forever."/>
    <n v="50000"/>
    <n v="284"/>
    <x v="3"/>
    <x v="17"/>
    <s v="CHF"/>
    <n v="1484156948"/>
    <n v="1481564948"/>
    <b v="0"/>
    <n v="10"/>
    <b v="0"/>
    <s v="games/video games"/>
    <n v="0.56800000000000006"/>
    <n v="28.4"/>
    <x v="1"/>
    <x v="29"/>
  </r>
  <r>
    <n v="586"/>
    <s v="Employ College 2K"/>
    <s v="Employ College is a movement for companies to hire college graduates from their respected institutions."/>
    <n v="10000"/>
    <n v="56"/>
    <x v="3"/>
    <x v="0"/>
    <s v="USD"/>
    <n v="1424032207"/>
    <n v="1421440207"/>
    <b v="0"/>
    <n v="4"/>
    <b v="0"/>
    <s v="technology/web"/>
    <n v="0.55999999999999994"/>
    <n v="14"/>
    <x v="0"/>
    <x v="38"/>
  </r>
  <r>
    <n v="974"/>
    <s v="KneeJack"/>
    <s v="The device that allows those with artificial knees or arthritic knees to kneel down without putting pressure on their knees."/>
    <n v="50000"/>
    <n v="280"/>
    <x v="3"/>
    <x v="0"/>
    <s v="USD"/>
    <n v="1458925156"/>
    <n v="1456336756"/>
    <b v="0"/>
    <n v="3"/>
    <b v="0"/>
    <s v="technology/wearables"/>
    <n v="0.55999999999999994"/>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0.55999999999999994"/>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0.55833333333333335"/>
    <n v="55.833333333333336"/>
    <x v="7"/>
    <x v="37"/>
  </r>
  <r>
    <n v="541"/>
    <s v="Deviations"/>
    <s v="A website dedicated to local Kink Communities; to find others with matching interests and bring them together."/>
    <n v="4500"/>
    <n v="25"/>
    <x v="3"/>
    <x v="0"/>
    <s v="USD"/>
    <n v="1446080834"/>
    <n v="1443488834"/>
    <b v="0"/>
    <n v="1"/>
    <b v="0"/>
    <s v="technology/web"/>
    <n v="0.55555555555555558"/>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5"/>
    <x v="36"/>
  </r>
  <r>
    <n v="3866"/>
    <s v="a feminine ending, brought to you by the East End Theatre Co"/>
    <s v="A funny, moving, witty piece about a girl, her oboe, and her dreams."/>
    <n v="2000"/>
    <n v="11"/>
    <x v="3"/>
    <x v="0"/>
    <s v="USD"/>
    <n v="1458703740"/>
    <n v="1454453021"/>
    <b v="0"/>
    <n v="2"/>
    <b v="0"/>
    <s v="theater/plays"/>
    <n v="0.5499999999999999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2"/>
    <x v="33"/>
  </r>
  <r>
    <n v="164"/>
    <s v="Angelix"/>
    <s v="Two cousins are caught up in the private war between warrior class angels and demons. You may be caught up too and not realize it yet."/>
    <n v="120000"/>
    <n v="640"/>
    <x v="3"/>
    <x v="0"/>
    <s v="USD"/>
    <n v="1411150701"/>
    <n v="1405966701"/>
    <b v="0"/>
    <n v="7"/>
    <b v="0"/>
    <s v="film &amp; video/drama"/>
    <n v="0.5333333333333333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0.52"/>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0.51"/>
    <n v="23.181818181818183"/>
    <x v="1"/>
    <x v="29"/>
  </r>
  <r>
    <n v="1875"/>
    <s v="Claws &amp; Fins"/>
    <s v="Sea opposition of Crab's family and angry fishes. Who is going to win, and who is going to loose ?!"/>
    <n v="10000"/>
    <n v="51"/>
    <x v="3"/>
    <x v="0"/>
    <s v="USD"/>
    <n v="1470519308"/>
    <n v="1465335308"/>
    <b v="0"/>
    <n v="3"/>
    <b v="0"/>
    <s v="games/mobile games"/>
    <n v="0.51"/>
    <n v="17"/>
    <x v="1"/>
    <x v="25"/>
  </r>
  <r>
    <n v="1916"/>
    <s v="The Paint Can Holder by U.S. Green Products"/>
    <s v="The Paint Can Holder Makes Painting Easier and Safer on Extension Ladders."/>
    <n v="20000"/>
    <n v="102"/>
    <x v="3"/>
    <x v="0"/>
    <s v="USD"/>
    <n v="1478542375"/>
    <n v="1476378775"/>
    <b v="0"/>
    <n v="6"/>
    <b v="0"/>
    <s v="technology/gadgets"/>
    <n v="0.51"/>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0.503"/>
    <n v="167.66666666666666"/>
    <x v="0"/>
    <x v="3"/>
  </r>
  <r>
    <n v="919"/>
    <s v="Jazz CD:  Out of The Blue"/>
    <s v="Cool jazz with a New Orleans flavor."/>
    <n v="20000"/>
    <n v="100"/>
    <x v="3"/>
    <x v="0"/>
    <s v="USD"/>
    <n v="1355930645"/>
    <n v="1352906645"/>
    <b v="0"/>
    <n v="1"/>
    <b v="0"/>
    <s v="music/jazz"/>
    <n v="0.5"/>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0.5"/>
    <n v="25"/>
    <x v="1"/>
    <x v="29"/>
  </r>
  <r>
    <n v="1113"/>
    <s v="A YouTube Gaming Channel"/>
    <s v="A start up YouTube PC Gaming channel named ''Jeansie''. Comprised of witty banter and slightly above average  gaming skills :)"/>
    <n v="1000"/>
    <n v="5"/>
    <x v="3"/>
    <x v="1"/>
    <s v="GBP"/>
    <n v="1408058820"/>
    <n v="1405466820"/>
    <b v="0"/>
    <n v="1"/>
    <b v="0"/>
    <s v="games/video games"/>
    <n v="0.5"/>
    <n v="5"/>
    <x v="1"/>
    <x v="29"/>
  </r>
  <r>
    <n v="1126"/>
    <s v="GAMING TO LEARN"/>
    <s v="Imagine a science class where the teacher walks in a says &quot;Take out your cell phone and play a game.&quot;"/>
    <n v="2000"/>
    <n v="10"/>
    <x v="3"/>
    <x v="0"/>
    <s v="USD"/>
    <n v="1468482694"/>
    <n v="1465890694"/>
    <b v="0"/>
    <n v="2"/>
    <b v="0"/>
    <s v="games/mobile games"/>
    <n v="0.5"/>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0.5"/>
    <n v="7.5"/>
    <x v="5"/>
    <x v="39"/>
  </r>
  <r>
    <n v="1581"/>
    <s v="The Sharper Image"/>
    <s v="Photographic canvas prints depicting different scenes from around the globe, including local images taken in Sussex England."/>
    <n v="1000"/>
    <n v="5"/>
    <x v="3"/>
    <x v="1"/>
    <s v="GBP"/>
    <n v="1450521990"/>
    <n v="1447757190"/>
    <b v="0"/>
    <n v="1"/>
    <b v="0"/>
    <s v="photography/places"/>
    <n v="0.5"/>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0.5"/>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0.5"/>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37"/>
  </r>
  <r>
    <n v="2583"/>
    <s v="Crazy Daisy Food Truck"/>
    <s v="Crazy Daisy will become the newest member of the food truck distributors in Kansas City, Missouri."/>
    <n v="1000"/>
    <n v="5"/>
    <x v="3"/>
    <x v="0"/>
    <s v="USD"/>
    <n v="1426526880"/>
    <n v="1421346480"/>
    <b v="0"/>
    <n v="5"/>
    <b v="0"/>
    <s v="food/food trucks"/>
    <n v="0.5"/>
    <n v="1"/>
    <x v="7"/>
    <x v="37"/>
  </r>
  <r>
    <n v="2893"/>
    <s v="REDISCOVERING KIA THE PLAY"/>
    <s v="Fundraising for REDISCOVERING KIA THE PLAY"/>
    <n v="5000"/>
    <n v="25"/>
    <x v="3"/>
    <x v="0"/>
    <s v="USD"/>
    <n v="1420768800"/>
    <n v="1415644395"/>
    <b v="0"/>
    <n v="2"/>
    <b v="0"/>
    <s v="theater/plays"/>
    <n v="0.5"/>
    <n v="12.5"/>
    <x v="3"/>
    <x v="4"/>
  </r>
  <r>
    <n v="553"/>
    <s v="sellorshopusa.com"/>
    <s v="Groundbreaking New Classifieds Website Grows Into Largest Nationwide Coverage By Turning Users Into Entrepreneurs"/>
    <n v="25000"/>
    <n v="123"/>
    <x v="3"/>
    <x v="0"/>
    <s v="USD"/>
    <n v="1415988991"/>
    <n v="1413393391"/>
    <b v="0"/>
    <n v="6"/>
    <b v="0"/>
    <s v="technology/web"/>
    <n v="0.49199999999999999"/>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0.48960000000000004"/>
    <n v="306"/>
    <x v="7"/>
    <x v="37"/>
  </r>
  <r>
    <n v="1148"/>
    <s v="Warren's / Adilyn's Rollin' Bistro"/>
    <s v="New local (Louisville, KY.) food truck with a refreshing spin on rolling kitchens."/>
    <n v="15000"/>
    <n v="73"/>
    <x v="3"/>
    <x v="0"/>
    <s v="USD"/>
    <n v="1480568781"/>
    <n v="1477973181"/>
    <b v="0"/>
    <n v="3"/>
    <b v="0"/>
    <s v="food/food trucks"/>
    <n v="0.48666666666666669"/>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0.47727272727272729"/>
    <n v="52.5"/>
    <x v="3"/>
    <x v="12"/>
  </r>
  <r>
    <n v="2695"/>
    <s v="Fat daddy mac food truck"/>
    <s v="I am creating food magic on the go! Amazing food isn't just for sitdown restaraunts anymore!"/>
    <n v="15000"/>
    <n v="71"/>
    <x v="3"/>
    <x v="0"/>
    <s v="USD"/>
    <n v="1428981718"/>
    <n v="1423801318"/>
    <b v="0"/>
    <n v="3"/>
    <b v="0"/>
    <s v="food/food trucks"/>
    <n v="0.4733333333333333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0.47222222222222221"/>
    <n v="60.714285714285715"/>
    <x v="1"/>
    <x v="25"/>
  </r>
  <r>
    <n v="992"/>
    <s v="WairConditioning"/>
    <s v="The HOTTEST and COOLEST thing yet! WairConditioning... an entirely new level of comfortability!"/>
    <n v="100000"/>
    <n v="467"/>
    <x v="3"/>
    <x v="0"/>
    <s v="USD"/>
    <n v="1462655519"/>
    <n v="1457475119"/>
    <b v="0"/>
    <n v="4"/>
    <b v="0"/>
    <s v="technology/wearables"/>
    <n v="0.46699999999999997"/>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0.4666666666666667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0.44999999999999996"/>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0.44999999999999996"/>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0.44444444444444442"/>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0.43939393939393934"/>
    <n v="4.833333333333333"/>
    <x v="4"/>
    <x v="28"/>
  </r>
  <r>
    <n v="2741"/>
    <s v="Mrs. Brown and Her Lost Puppy."/>
    <s v="Help me publish my 1st children's book as an aspiring author!"/>
    <n v="8000"/>
    <n v="35"/>
    <x v="3"/>
    <x v="0"/>
    <s v="USD"/>
    <n v="1413770820"/>
    <n v="1412005602"/>
    <b v="0"/>
    <n v="4"/>
    <b v="0"/>
    <s v="publishing/children's books"/>
    <n v="0.43750000000000006"/>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0.43333333333333329"/>
    <n v="3.7142857142857144"/>
    <x v="4"/>
    <x v="28"/>
  </r>
  <r>
    <n v="2402"/>
    <s v="Cupcake Truck Unite"/>
    <s v="Small town, delicious treats, and a mobile truck"/>
    <n v="12000"/>
    <n v="52"/>
    <x v="3"/>
    <x v="0"/>
    <s v="USD"/>
    <n v="1431533931"/>
    <n v="1428941931"/>
    <b v="0"/>
    <n v="1"/>
    <b v="0"/>
    <s v="food/food trucks"/>
    <n v="0.43333333333333329"/>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0.43307086614173229"/>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0.43166666666666664"/>
    <n v="64.75"/>
    <x v="0"/>
    <x v="38"/>
  </r>
  <r>
    <n v="595"/>
    <s v="MyBestInterest.org"/>
    <s v="MyBestInterest.org elminates election research by quickly identifying the candidates that will best represent your interests."/>
    <n v="100000"/>
    <n v="426"/>
    <x v="3"/>
    <x v="0"/>
    <s v="USD"/>
    <n v="1430703638"/>
    <n v="1426815638"/>
    <b v="0"/>
    <n v="8"/>
    <b v="0"/>
    <s v="technology/web"/>
    <n v="0.42599999999999999"/>
    <n v="53.25"/>
    <x v="0"/>
    <x v="38"/>
  </r>
  <r>
    <n v="571"/>
    <s v="Snag-A-Slip"/>
    <s v="Snag-A-Slip is an online platform that connects boaters with awesome marinas and available boat slips so that they can book with ease."/>
    <n v="25000"/>
    <n v="106"/>
    <x v="3"/>
    <x v="0"/>
    <s v="USD"/>
    <n v="1437969540"/>
    <n v="1436297723"/>
    <b v="0"/>
    <n v="2"/>
    <b v="0"/>
    <s v="technology/web"/>
    <n v="0.42399999999999999"/>
    <n v="53"/>
    <x v="0"/>
    <x v="38"/>
  </r>
  <r>
    <n v="900"/>
    <s v="Project Revive: Protecting the Creative Impulse"/>
    <s v="With Project Revive, I aim to protect and nurture the creative impulse through music."/>
    <n v="5000"/>
    <n v="21"/>
    <x v="3"/>
    <x v="0"/>
    <s v="USD"/>
    <n v="1459365802"/>
    <n v="1456777402"/>
    <b v="0"/>
    <n v="2"/>
    <b v="0"/>
    <s v="music/jazz"/>
    <n v="0.42"/>
    <n v="10.5"/>
    <x v="2"/>
    <x v="27"/>
  </r>
  <r>
    <n v="1405"/>
    <s v="The Bible translated into Emoticons"/>
    <s v="Will more people read the Bible if it were translated into Emoticons?"/>
    <n v="25000"/>
    <n v="105"/>
    <x v="3"/>
    <x v="0"/>
    <s v="USD"/>
    <n v="1417195201"/>
    <n v="1414599601"/>
    <b v="1"/>
    <n v="17"/>
    <b v="0"/>
    <s v="publishing/translations"/>
    <n v="0.42"/>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0.42"/>
    <n v="10.5"/>
    <x v="3"/>
    <x v="4"/>
  </r>
  <r>
    <n v="4041"/>
    <s v="In the Land of Gold"/>
    <s v="A bold, colouful, vibrant play centred around the last remaining monarchy of Africa."/>
    <n v="5000"/>
    <n v="21"/>
    <x v="3"/>
    <x v="1"/>
    <s v="GBP"/>
    <n v="1473160954"/>
    <n v="1467976954"/>
    <b v="0"/>
    <n v="2"/>
    <b v="0"/>
    <s v="theater/plays"/>
    <n v="0.42"/>
    <n v="10.5"/>
    <x v="3"/>
    <x v="4"/>
  </r>
  <r>
    <n v="190"/>
    <s v="REGIONRAT, the movie"/>
    <s v="Because hope can be a 4 letter word"/>
    <n v="12000"/>
    <n v="50"/>
    <x v="3"/>
    <x v="0"/>
    <s v="USD"/>
    <n v="1466091446"/>
    <n v="1465227446"/>
    <b v="0"/>
    <n v="1"/>
    <b v="0"/>
    <s v="film &amp; video/drama"/>
    <n v="0.41666666666666669"/>
    <n v="50"/>
    <x v="4"/>
    <x v="30"/>
  </r>
  <r>
    <n v="1988"/>
    <s v="Phillip Michael Photography"/>
    <s v="Expressing art in an image!"/>
    <n v="6000"/>
    <n v="25"/>
    <x v="3"/>
    <x v="0"/>
    <s v="USD"/>
    <n v="1440094742"/>
    <n v="1437502742"/>
    <b v="0"/>
    <n v="1"/>
    <b v="0"/>
    <s v="photography/people"/>
    <n v="0.41666666666666669"/>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0.41333333333333333"/>
    <n v="23.25"/>
    <x v="1"/>
    <x v="25"/>
  </r>
  <r>
    <n v="2884"/>
    <s v="The Lizard King, a play by Jay Jeff Jones"/>
    <s v="Come explore the dream world of Jim Morrison, rock singer, mystic, poet, shaman."/>
    <n v="45000"/>
    <n v="185"/>
    <x v="3"/>
    <x v="0"/>
    <s v="USD"/>
    <n v="1417800435"/>
    <n v="1415208435"/>
    <b v="0"/>
    <n v="4"/>
    <b v="0"/>
    <s v="theater/plays"/>
    <n v="0.41111111111111115"/>
    <n v="46.25"/>
    <x v="3"/>
    <x v="4"/>
  </r>
  <r>
    <n v="709"/>
    <s v="lumiglove"/>
    <s v="A &quot;handheld&quot; light, which eases the way you illuminate objects and/or paths."/>
    <n v="15000"/>
    <n v="61"/>
    <x v="3"/>
    <x v="0"/>
    <s v="USD"/>
    <n v="1417741159"/>
    <n v="1415149159"/>
    <b v="0"/>
    <n v="2"/>
    <b v="0"/>
    <s v="technology/wearables"/>
    <n v="0.40666666666666662"/>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0.4"/>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0.4"/>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0.4"/>
    <n v="2"/>
    <x v="5"/>
    <x v="26"/>
  </r>
  <r>
    <n v="1170"/>
    <s v="Its A Rib Thing"/>
    <s v="They are sweet, sticky and incredibly addictive. People are left with a huge smile and a full stomach but still ask for more!!!"/>
    <n v="25000"/>
    <n v="100"/>
    <x v="3"/>
    <x v="1"/>
    <s v="GBP"/>
    <n v="1433021171"/>
    <n v="1430429171"/>
    <b v="0"/>
    <n v="2"/>
    <b v="0"/>
    <s v="food/food trucks"/>
    <n v="0.4"/>
    <n v="50"/>
    <x v="7"/>
    <x v="37"/>
  </r>
  <r>
    <n v="1738"/>
    <s v="The Flashing Lights"/>
    <s v="Music that inspires and gives hope for overcoming and change. And it is good music."/>
    <n v="5000"/>
    <n v="20"/>
    <x v="3"/>
    <x v="0"/>
    <s v="USD"/>
    <n v="1412283542"/>
    <n v="1409691542"/>
    <b v="0"/>
    <n v="1"/>
    <b v="0"/>
    <s v="music/faith"/>
    <n v="0.4"/>
    <n v="20"/>
    <x v="2"/>
    <x v="21"/>
  </r>
  <r>
    <n v="1863"/>
    <s v="Project: 20M813"/>
    <s v="This is an Android game where you take control of the zombies and try to eat your way to world domination!"/>
    <n v="2500"/>
    <n v="10"/>
    <x v="3"/>
    <x v="0"/>
    <s v="USD"/>
    <n v="1402600085"/>
    <n v="1400008085"/>
    <b v="0"/>
    <n v="2"/>
    <b v="0"/>
    <s v="games/mobile games"/>
    <n v="0.4"/>
    <n v="5"/>
    <x v="1"/>
    <x v="25"/>
  </r>
  <r>
    <n v="3053"/>
    <s v="Showroom"/>
    <s v="Showroom is a multi-disciplinary space providing unorthodox concerts, events &amp; a platform creatives can express their creative vision"/>
    <n v="10000"/>
    <n v="40"/>
    <x v="3"/>
    <x v="0"/>
    <s v="USD"/>
    <n v="1412222340"/>
    <n v="1407781013"/>
    <b v="0"/>
    <n v="3"/>
    <b v="0"/>
    <s v="theater/spaces"/>
    <n v="0.4"/>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0.4"/>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0.39333333333333331"/>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0.38925389253892539"/>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0.38750000000000001"/>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0"/>
    <x v="3"/>
  </r>
  <r>
    <n v="561"/>
    <s v="CheckMate Careers"/>
    <s v="A marketplace for talent and employers to match. Using intuitive technology we match &amp; place talent with the best career position."/>
    <n v="15000"/>
    <n v="55"/>
    <x v="3"/>
    <x v="0"/>
    <s v="USD"/>
    <n v="1445874513"/>
    <n v="1442850513"/>
    <b v="0"/>
    <n v="2"/>
    <b v="0"/>
    <s v="technology/web"/>
    <n v="0.36666666666666664"/>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0.36666666666666664"/>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0.36"/>
    <n v="18"/>
    <x v="2"/>
    <x v="21"/>
  </r>
  <r>
    <n v="938"/>
    <s v="Celebrating American Jazz &amp; Soul Music"/>
    <s v="Creating new avenues of exposure for young Jazz &amp; Soul artists_x000a_to express their Art of Music."/>
    <n v="7000"/>
    <n v="25"/>
    <x v="3"/>
    <x v="0"/>
    <s v="USD"/>
    <n v="1346585448"/>
    <n v="1343993448"/>
    <b v="0"/>
    <n v="1"/>
    <b v="0"/>
    <s v="music/jazz"/>
    <n v="0.35714285714285715"/>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0.35714285714285715"/>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0.3500000000000000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0.33999999999999997"/>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0.33512064343163539"/>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4"/>
    <x v="22"/>
  </r>
  <r>
    <n v="237"/>
    <s v="Making The Choice"/>
    <s v="Making The Choice is a christian short film series."/>
    <n v="15000"/>
    <n v="50"/>
    <x v="3"/>
    <x v="0"/>
    <s v="USD"/>
    <n v="1457445069"/>
    <n v="1452261069"/>
    <b v="0"/>
    <n v="1"/>
    <b v="0"/>
    <s v="film &amp; video/drama"/>
    <n v="0.33333333333333337"/>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0.33333333333333337"/>
    <n v="100"/>
    <x v="5"/>
    <x v="39"/>
  </r>
  <r>
    <n v="1559"/>
    <s v="North Cascades Bigfoot Photo Expedition"/>
    <s v="The goal of this project is to provide scientific evidence of bigfoot in the North Cascades."/>
    <n v="15000"/>
    <n v="50"/>
    <x v="3"/>
    <x v="0"/>
    <s v="USD"/>
    <n v="1430270199"/>
    <n v="1428974199"/>
    <b v="0"/>
    <n v="1"/>
    <b v="0"/>
    <s v="photography/nature"/>
    <n v="0.33333333333333337"/>
    <n v="50"/>
    <x v="6"/>
    <x v="34"/>
  </r>
  <r>
    <n v="2438"/>
    <s v="FOOD|Art"/>
    <s v="I'm starting a catering and food truck business of southern comfort food. My FOOD is my Art!  _x000a_Thanks for you help!"/>
    <n v="15000"/>
    <n v="50"/>
    <x v="3"/>
    <x v="0"/>
    <s v="USD"/>
    <n v="1449529062"/>
    <n v="1444341462"/>
    <b v="0"/>
    <n v="1"/>
    <b v="0"/>
    <s v="food/food trucks"/>
    <n v="0.33333333333333337"/>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0.33333333333333337"/>
    <n v="10"/>
    <x v="5"/>
    <x v="32"/>
  </r>
  <r>
    <n v="3915"/>
    <s v="Hardcross"/>
    <s v="Following the enormous success of Hardcross, we are looking for new ways to bring this wonderful play to a wider audience."/>
    <n v="1500"/>
    <n v="5"/>
    <x v="3"/>
    <x v="1"/>
    <s v="GBP"/>
    <n v="1464824309"/>
    <n v="1462232309"/>
    <b v="0"/>
    <n v="1"/>
    <b v="0"/>
    <s v="theater/plays"/>
    <n v="0.33333333333333337"/>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0.33333333333333337"/>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0.3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0.325125"/>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0.31818181818181818"/>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0.31"/>
    <n v="12.4"/>
    <x v="2"/>
    <x v="27"/>
  </r>
  <r>
    <n v="3118"/>
    <s v="Garden Eden, theatre, meeting, culture, music, art"/>
    <s v="a magical place for all kind of people, like a fairytaile in all colours"/>
    <n v="500000"/>
    <n v="1550"/>
    <x v="3"/>
    <x v="10"/>
    <s v="SEK"/>
    <n v="1467473723"/>
    <n v="1465832123"/>
    <b v="0"/>
    <n v="2"/>
    <b v="0"/>
    <s v="theater/spaces"/>
    <n v="0.31"/>
    <n v="775"/>
    <x v="3"/>
    <x v="12"/>
  </r>
  <r>
    <n v="717"/>
    <s v="cool air belt"/>
    <s v="Cool air flowing under clothing keeps you cool."/>
    <n v="100000"/>
    <n v="305"/>
    <x v="3"/>
    <x v="0"/>
    <s v="USD"/>
    <n v="1409949002"/>
    <n v="1407357002"/>
    <b v="0"/>
    <n v="4"/>
    <b v="0"/>
    <s v="technology/wearables"/>
    <n v="0.30499999999999999"/>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0"/>
    <x v="3"/>
  </r>
  <r>
    <n v="904"/>
    <s v="The Woodlands Jazz Fest"/>
    <s v="Support the preservation of Jazz and help us become a national Jazz Festival with the best music, food, and fun for all ages!"/>
    <n v="50000"/>
    <n v="151"/>
    <x v="3"/>
    <x v="0"/>
    <s v="USD"/>
    <n v="1451786137"/>
    <n v="1449194137"/>
    <b v="0"/>
    <n v="3"/>
    <b v="0"/>
    <s v="music/jazz"/>
    <n v="0.30199999999999999"/>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0.3"/>
    <n v="30"/>
    <x v="2"/>
    <x v="27"/>
  </r>
  <r>
    <n v="3926"/>
    <s v="Caryl Churchill's 'Top Girls' - NSW HSC Text"/>
    <s v="Producing syllabus-relevant theatre targeted to HSC students on the NSW Central Coast"/>
    <n v="5000"/>
    <n v="15"/>
    <x v="3"/>
    <x v="6"/>
    <s v="AUD"/>
    <n v="1419645748"/>
    <n v="1417053748"/>
    <b v="0"/>
    <n v="1"/>
    <b v="0"/>
    <s v="theater/plays"/>
    <n v="0.3"/>
    <n v="15"/>
    <x v="3"/>
    <x v="4"/>
  </r>
  <r>
    <n v="460"/>
    <s v="Darwin's Kiss"/>
    <s v="An animated web series about biological evolution gone haywire."/>
    <n v="8500"/>
    <n v="25"/>
    <x v="3"/>
    <x v="0"/>
    <s v="USD"/>
    <n v="1401595200"/>
    <n v="1398862875"/>
    <b v="0"/>
    <n v="2"/>
    <b v="0"/>
    <s v="film &amp; video/animation"/>
    <n v="0.29411764705882354"/>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8"/>
    <x v="23"/>
  </r>
  <r>
    <n v="489"/>
    <s v="THE GUINEAS SHOW"/>
    <s v="Help America's favorite dysfunctional immigrant family THE GUINEAS launch the first season of their animated web series."/>
    <n v="74997"/>
    <n v="215"/>
    <x v="3"/>
    <x v="0"/>
    <s v="USD"/>
    <n v="1325763180"/>
    <n v="1323084816"/>
    <b v="0"/>
    <n v="3"/>
    <b v="0"/>
    <s v="film &amp; video/animation"/>
    <n v="0.28667813379201834"/>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0.2857142857142857"/>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0.2857142857142857"/>
    <n v="10"/>
    <x v="3"/>
    <x v="4"/>
  </r>
  <r>
    <n v="1907"/>
    <s v="Litter-Buddy"/>
    <s v="Litter-Buddy is great economical alternative to leading pet waste disposal systems with cartridge bag elements."/>
    <n v="30000"/>
    <n v="85"/>
    <x v="3"/>
    <x v="0"/>
    <s v="USD"/>
    <n v="1400853925"/>
    <n v="1399557925"/>
    <b v="0"/>
    <n v="4"/>
    <b v="0"/>
    <s v="technology/gadgets"/>
    <n v="0.2833333333333333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0.27999999999999997"/>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0.27999999999999997"/>
    <n v="18.666666666666668"/>
    <x v="3"/>
    <x v="12"/>
  </r>
  <r>
    <n v="3792"/>
    <s v="BorikÃ©n: The Show"/>
    <s v="A cultural and historic journey through Puerto Rico's music and dance!"/>
    <n v="12500"/>
    <n v="35"/>
    <x v="3"/>
    <x v="0"/>
    <s v="USD"/>
    <n v="1436957022"/>
    <n v="1434365022"/>
    <b v="0"/>
    <n v="2"/>
    <b v="0"/>
    <s v="theater/musical"/>
    <n v="0.27999999999999997"/>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4"/>
    <x v="22"/>
  </r>
  <r>
    <n v="3103"/>
    <s v="Professional Venue for local artists!!"/>
    <s v="Creating a place for local artists to perform, at substantially less cost for them"/>
    <n v="4100"/>
    <n v="11"/>
    <x v="3"/>
    <x v="0"/>
    <s v="USD"/>
    <n v="1434080706"/>
    <n v="1428896706"/>
    <b v="0"/>
    <n v="2"/>
    <b v="0"/>
    <s v="theater/spaces"/>
    <n v="0.26829268292682928"/>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0.26737967914438499"/>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0.26666666666666666"/>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0.26222222222222225"/>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0.2589285714285714"/>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0.25"/>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0.25"/>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0.25"/>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0.25"/>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0.25"/>
    <n v="5"/>
    <x v="3"/>
    <x v="4"/>
  </r>
  <r>
    <n v="3994"/>
    <s v="Poles Apart - A Play in 2 Acts"/>
    <s v="Is Henson willing to dare risk a theatrical speaking tour of his North Pole adventures...and more?"/>
    <n v="2000"/>
    <n v="5"/>
    <x v="3"/>
    <x v="0"/>
    <s v="USD"/>
    <n v="1405761690"/>
    <n v="1403169690"/>
    <b v="0"/>
    <n v="1"/>
    <b v="0"/>
    <s v="theater/plays"/>
    <n v="0.25"/>
    <n v="5"/>
    <x v="3"/>
    <x v="4"/>
  </r>
  <r>
    <n v="4007"/>
    <s v="POLES APART - A PLAY IN 2 ACTS"/>
    <s v="Is the public ready to hear Matt's story? Is he willing to risk public speaking and the waning reputation among his own race?"/>
    <n v="2000"/>
    <n v="5"/>
    <x v="3"/>
    <x v="0"/>
    <s v="USD"/>
    <n v="1409070480"/>
    <n v="1406572381"/>
    <b v="0"/>
    <n v="1"/>
    <b v="0"/>
    <s v="theater/plays"/>
    <n v="0.25"/>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0.24"/>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0.24"/>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0.23809523809523811"/>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0.23333333333333336"/>
    <n v="2.3333333333333335"/>
    <x v="5"/>
    <x v="39"/>
  </r>
  <r>
    <n v="2763"/>
    <s v="My Christmas Star"/>
    <s v="How Santa finds childrens homes without getting lost by following certain stars."/>
    <n v="39400"/>
    <n v="90"/>
    <x v="3"/>
    <x v="0"/>
    <s v="USD"/>
    <n v="1369403684"/>
    <n v="1365515684"/>
    <b v="0"/>
    <n v="3"/>
    <b v="0"/>
    <s v="publishing/children's books"/>
    <n v="0.22842639593908631"/>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0.22727272727272727"/>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0.22599999999999998"/>
    <n v="45.2"/>
    <x v="0"/>
    <x v="3"/>
  </r>
  <r>
    <n v="3909"/>
    <s v="Woman2Woman"/>
    <s v="I am trying to put on a gospel comedy stage play that is full of laughter and life lessons as well that will change your life forever,"/>
    <n v="60000"/>
    <n v="135"/>
    <x v="3"/>
    <x v="0"/>
    <s v="USD"/>
    <n v="1410424642"/>
    <n v="1407832642"/>
    <b v="0"/>
    <n v="4"/>
    <b v="0"/>
    <s v="theater/plays"/>
    <n v="0.22499999999999998"/>
    <n v="33.75"/>
    <x v="3"/>
    <x v="4"/>
  </r>
  <r>
    <n v="1123"/>
    <s v="Droplets"/>
    <s v="Fast paced mobile game where you control a rain drop by tilting your screen. Absorb other rain drops to go faster, but avoid clouds."/>
    <n v="5000"/>
    <n v="11"/>
    <x v="3"/>
    <x v="0"/>
    <s v="USD"/>
    <n v="1397910848"/>
    <n v="1395318848"/>
    <b v="0"/>
    <n v="3"/>
    <b v="0"/>
    <s v="games/video games"/>
    <n v="0.22"/>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0.22"/>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0.22"/>
    <n v="5.5"/>
    <x v="2"/>
    <x v="21"/>
  </r>
  <r>
    <n v="3940"/>
    <s v="Attraction"/>
    <s v="A Stage Play that will bring you to the edge of your seat , leave you thinkin and will also have you laughing while enjoyin the talent"/>
    <n v="5000"/>
    <n v="11"/>
    <x v="3"/>
    <x v="0"/>
    <s v="USD"/>
    <n v="1420199351"/>
    <n v="1416311351"/>
    <b v="0"/>
    <n v="2"/>
    <b v="0"/>
    <s v="theater/plays"/>
    <n v="0.22"/>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0.21649484536082475"/>
    <n v="26.25"/>
    <x v="0"/>
    <x v="3"/>
  </r>
  <r>
    <n v="1718"/>
    <s v="The Prodigal Son"/>
    <s v="A melody for the galaxy."/>
    <n v="35000"/>
    <n v="75"/>
    <x v="3"/>
    <x v="0"/>
    <s v="USD"/>
    <n v="1463201940"/>
    <n v="1459435149"/>
    <b v="0"/>
    <n v="2"/>
    <b v="0"/>
    <s v="music/faith"/>
    <n v="0.214285714285714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0.21029999999999999"/>
    <n v="420.6"/>
    <x v="3"/>
    <x v="12"/>
  </r>
  <r>
    <n v="4042"/>
    <s v="Messages"/>
    <s v="Acting group and production for inner city youth, about inner city youth. The problems and stuation that they see everyday."/>
    <n v="10000"/>
    <n v="21"/>
    <x v="3"/>
    <x v="0"/>
    <s v="USD"/>
    <n v="1421781360"/>
    <n v="1419213664"/>
    <b v="0"/>
    <n v="3"/>
    <b v="0"/>
    <s v="theater/plays"/>
    <n v="0.21"/>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0.20500000000000002"/>
    <n v="68.333333333333329"/>
    <x v="0"/>
    <x v="3"/>
  </r>
  <r>
    <n v="2130"/>
    <s v="Wondrous Adventures: A Kid's Game"/>
    <s v="You are the hero tasked to save your home from the villainous Sanword."/>
    <n v="42000"/>
    <n v="85"/>
    <x v="3"/>
    <x v="0"/>
    <s v="USD"/>
    <n v="1408154663"/>
    <n v="1405130663"/>
    <b v="0"/>
    <n v="4"/>
    <b v="0"/>
    <s v="games/video games"/>
    <n v="0.20238095238095236"/>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0.2"/>
    <n v="10"/>
    <x v="4"/>
    <x v="28"/>
  </r>
  <r>
    <n v="577"/>
    <s v="everydayrelay"/>
    <s v="Emails are one of pervasively used mode of communication today. However, emails can be personal and sometimes discretion is needed."/>
    <n v="5000"/>
    <n v="10"/>
    <x v="3"/>
    <x v="0"/>
    <s v="USD"/>
    <n v="1463753302"/>
    <n v="1458569302"/>
    <b v="0"/>
    <n v="1"/>
    <b v="0"/>
    <s v="technology/web"/>
    <n v="0.2"/>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0.2"/>
    <n v="10"/>
    <x v="0"/>
    <x v="38"/>
  </r>
  <r>
    <n v="636"/>
    <s v="Keto Advice (Canceled)"/>
    <s v="With no central location for keto knowledge, keto advice will be a community run knowledge base."/>
    <n v="2000"/>
    <n v="4"/>
    <x v="1"/>
    <x v="1"/>
    <s v="GBP"/>
    <n v="1433587620"/>
    <n v="1430996150"/>
    <b v="0"/>
    <n v="1"/>
    <b v="0"/>
    <s v="technology/web"/>
    <n v="0.2"/>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0.2"/>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0.2"/>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0.2"/>
    <n v="10"/>
    <x v="0"/>
    <x v="38"/>
  </r>
  <r>
    <n v="2408"/>
    <s v="Sabroso On Wheels"/>
    <s v="A US Army Vet trying to get a Peruvian food truck going! Really good Peruvian food now mobile!"/>
    <n v="15000"/>
    <n v="30"/>
    <x v="3"/>
    <x v="0"/>
    <s v="USD"/>
    <n v="1415247757"/>
    <n v="1412652157"/>
    <b v="0"/>
    <n v="2"/>
    <b v="0"/>
    <s v="food/food trucks"/>
    <n v="0.2"/>
    <n v="15"/>
    <x v="7"/>
    <x v="37"/>
  </r>
  <r>
    <n v="2422"/>
    <s v="Help starting a family owned food truck"/>
    <s v="Family owned business serving BBQ and seafood to the public"/>
    <n v="500"/>
    <n v="1"/>
    <x v="3"/>
    <x v="0"/>
    <s v="USD"/>
    <n v="1426091036"/>
    <n v="1423502636"/>
    <b v="0"/>
    <n v="1"/>
    <b v="0"/>
    <s v="food/food trucks"/>
    <n v="0.2"/>
    <n v="1"/>
    <x v="7"/>
    <x v="37"/>
  </r>
  <r>
    <n v="2440"/>
    <s v="The first green Food Truck in Phnom Penh"/>
    <s v="Starting a entire clean energy food truck and set a new standard for Cambodia"/>
    <n v="5000"/>
    <n v="10"/>
    <x v="3"/>
    <x v="16"/>
    <s v="EUR"/>
    <n v="1455399313"/>
    <n v="1452807313"/>
    <b v="0"/>
    <n v="2"/>
    <b v="0"/>
    <s v="food/food trucks"/>
    <n v="0.2"/>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0.2"/>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0.2"/>
    <n v="10"/>
    <x v="3"/>
    <x v="4"/>
  </r>
  <r>
    <n v="3868"/>
    <s v="1000 words (Canceled)"/>
    <s v="New collection of music by Scott Evan Davis!"/>
    <n v="5000"/>
    <n v="10"/>
    <x v="1"/>
    <x v="1"/>
    <s v="GBP"/>
    <n v="1410191405"/>
    <n v="1408031405"/>
    <b v="0"/>
    <n v="1"/>
    <b v="0"/>
    <s v="theater/musical"/>
    <n v="0.2"/>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0.2"/>
    <n v="40"/>
    <x v="3"/>
    <x v="4"/>
  </r>
  <r>
    <n v="4004"/>
    <s v="South Florida Tours"/>
    <s v="Help Launch The Queen Into South Florida!"/>
    <n v="500"/>
    <n v="1"/>
    <x v="3"/>
    <x v="0"/>
    <s v="USD"/>
    <n v="1412740457"/>
    <n v="1410148457"/>
    <b v="0"/>
    <n v="1"/>
    <b v="0"/>
    <s v="theater/plays"/>
    <n v="0.2"/>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0.2"/>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0.1980198019801980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0.1938461538461538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0"/>
    <x v="3"/>
  </r>
  <r>
    <n v="2773"/>
    <s v="The Boat That Couldn't Float"/>
    <s v="Parents know the pain of rereading bad bedtime stories. I want to write stories that all ages will enjoy"/>
    <n v="530"/>
    <n v="1"/>
    <x v="3"/>
    <x v="7"/>
    <s v="CAD"/>
    <n v="1461530721"/>
    <n v="1460666721"/>
    <b v="0"/>
    <n v="1"/>
    <b v="0"/>
    <s v="publishing/children's books"/>
    <n v="0.18867924528301888"/>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0.1875"/>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0.18625"/>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0.17500000000000002"/>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0.16999999999999998"/>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0.16800000000000001"/>
    <n v="10.5"/>
    <x v="0"/>
    <x v="31"/>
  </r>
  <r>
    <n v="570"/>
    <s v="Relaunching in May"/>
    <s v="Humans have AM/FM/Satellite radio, kids have radio Disney, pets have DogCatRadio."/>
    <n v="85000"/>
    <n v="142"/>
    <x v="3"/>
    <x v="0"/>
    <s v="USD"/>
    <n v="1455822569"/>
    <n v="1453230569"/>
    <b v="0"/>
    <n v="1"/>
    <b v="0"/>
    <s v="technology/web"/>
    <n v="0.16705882352941176"/>
    <n v="142"/>
    <x v="0"/>
    <x v="38"/>
  </r>
  <r>
    <n v="1114"/>
    <s v="TeleRide"/>
    <s v="SciFi racing game for Android &amp; iOS platforms. Player gets a unique weapon which introduces an additional dimension to the competition."/>
    <n v="6000"/>
    <n v="10"/>
    <x v="3"/>
    <x v="1"/>
    <s v="GBP"/>
    <n v="1381306687"/>
    <n v="1378714687"/>
    <b v="0"/>
    <n v="3"/>
    <b v="0"/>
    <s v="games/video games"/>
    <n v="0.16666666666666669"/>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0.16666666666666669"/>
    <n v="25"/>
    <x v="1"/>
    <x v="29"/>
  </r>
  <r>
    <n v="2152"/>
    <s v="Space Shooter RPG+"/>
    <s v="Our game is going to be a space shooter that has RPG elements with New Game+! It will be unlike any space shooter ever played."/>
    <n v="30000"/>
    <n v="50"/>
    <x v="3"/>
    <x v="0"/>
    <s v="USD"/>
    <n v="1394909909"/>
    <n v="1392321509"/>
    <b v="0"/>
    <n v="4"/>
    <b v="0"/>
    <s v="games/video games"/>
    <n v="0.16666666666666669"/>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0.16666666666666669"/>
    <n v="50"/>
    <x v="7"/>
    <x v="37"/>
  </r>
  <r>
    <n v="2586"/>
    <s v="Inspire Healthy Eating"/>
    <s v="I would like to bring fresh salad and food to the streets of London at a reasonable price."/>
    <n v="3000"/>
    <n v="5"/>
    <x v="3"/>
    <x v="1"/>
    <s v="GBP"/>
    <n v="1451030136"/>
    <n v="1448438136"/>
    <b v="0"/>
    <n v="1"/>
    <b v="0"/>
    <s v="food/food trucks"/>
    <n v="0.16666666666666669"/>
    <n v="5"/>
    <x v="7"/>
    <x v="37"/>
  </r>
  <r>
    <n v="2592"/>
    <s v="El Carte 303"/>
    <s v="El Carte is revolutionizing the food truck industry. Meet the new food trike. #oneandonly  we going to spread the awesomeness all over!"/>
    <n v="30000"/>
    <n v="50"/>
    <x v="3"/>
    <x v="0"/>
    <s v="USD"/>
    <n v="1412536421"/>
    <n v="1409944421"/>
    <b v="0"/>
    <n v="1"/>
    <b v="0"/>
    <s v="food/food trucks"/>
    <n v="0.16666666666666669"/>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0.16666666666666669"/>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0.16666666666666669"/>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0.16666666666666669"/>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0.159"/>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0.155"/>
    <n v="10.333333333333334"/>
    <x v="4"/>
    <x v="28"/>
  </r>
  <r>
    <n v="3060"/>
    <s v="Save the Roxy Theatre in Bremerton WA"/>
    <s v="Save the historic Roxy theatre in Bremerton WA from being repurposed as office space."/>
    <n v="220000"/>
    <n v="335"/>
    <x v="3"/>
    <x v="0"/>
    <s v="USD"/>
    <n v="1443422134"/>
    <n v="1440830134"/>
    <b v="0"/>
    <n v="6"/>
    <b v="0"/>
    <s v="theater/spaces"/>
    <n v="0.15227272727272728"/>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0.15"/>
    <n v="11.25"/>
    <x v="1"/>
    <x v="29"/>
  </r>
  <r>
    <n v="1149"/>
    <s v="The Floridian Food Truck"/>
    <s v="Bringing culturally diverse Floridian cuisine to the people!"/>
    <n v="50000"/>
    <n v="75"/>
    <x v="3"/>
    <x v="0"/>
    <s v="USD"/>
    <n v="1466096566"/>
    <n v="1463504566"/>
    <b v="0"/>
    <n v="2"/>
    <b v="0"/>
    <s v="food/food trucks"/>
    <n v="0.15"/>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0.15"/>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0.15"/>
    <n v="37.5"/>
    <x v="3"/>
    <x v="12"/>
  </r>
  <r>
    <n v="2688"/>
    <s v="Mac N Cheez Food Truck"/>
    <s v="The amazing gourmet Mac N Cheez Food Truck Campaigne!"/>
    <n v="50000"/>
    <n v="74"/>
    <x v="3"/>
    <x v="0"/>
    <s v="USD"/>
    <n v="1424746800"/>
    <n v="1422067870"/>
    <b v="0"/>
    <n v="14"/>
    <b v="0"/>
    <s v="food/food trucks"/>
    <n v="0.14799999999999999"/>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0.13749999999999998"/>
    <n v="5.5"/>
    <x v="4"/>
    <x v="28"/>
  </r>
  <r>
    <n v="1992"/>
    <s v="The Wonderful World of Princes &amp; Princesses"/>
    <s v="A complete revamp of all the Disney Princes &amp; Princesses!"/>
    <n v="1500"/>
    <n v="2"/>
    <x v="3"/>
    <x v="0"/>
    <s v="USD"/>
    <n v="1424229991"/>
    <n v="1421637991"/>
    <b v="0"/>
    <n v="2"/>
    <b v="0"/>
    <s v="photography/people"/>
    <n v="0.1333333333333333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0.13250000000000001"/>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0.1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0.125"/>
    <n v="250"/>
    <x v="4"/>
    <x v="28"/>
  </r>
  <r>
    <n v="1145"/>
    <s v="A FORK IN THE ROAD food truck"/>
    <s v="Emphasizing locally and responsibly raised ingredients, serving delicious food! I need your help."/>
    <n v="80000"/>
    <n v="100"/>
    <x v="3"/>
    <x v="0"/>
    <s v="USD"/>
    <n v="1412272592"/>
    <n v="1407088592"/>
    <b v="0"/>
    <n v="1"/>
    <b v="0"/>
    <s v="food/food trucks"/>
    <n v="0.125"/>
    <n v="100"/>
    <x v="7"/>
    <x v="37"/>
  </r>
  <r>
    <n v="1406"/>
    <s v="Man Down! Translation project"/>
    <s v="The White coat and the battle dress uniform"/>
    <n v="12000"/>
    <n v="15"/>
    <x v="3"/>
    <x v="4"/>
    <s v="EUR"/>
    <n v="1449914400"/>
    <n v="1445336607"/>
    <b v="0"/>
    <n v="3"/>
    <b v="0"/>
    <s v="publishing/translations"/>
    <n v="0.125"/>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0.125"/>
    <n v="1"/>
    <x v="6"/>
    <x v="24"/>
  </r>
  <r>
    <n v="2391"/>
    <s v="oToBOTS.com - Freedom from high cost auto repairs (Canceled)"/>
    <s v="Using the power of internet to help people save hundreds in car repair."/>
    <n v="20000"/>
    <n v="25"/>
    <x v="1"/>
    <x v="0"/>
    <s v="USD"/>
    <n v="1427825044"/>
    <n v="1425236644"/>
    <b v="0"/>
    <n v="1"/>
    <b v="0"/>
    <s v="technology/web"/>
    <n v="0.125"/>
    <n v="25"/>
    <x v="0"/>
    <x v="38"/>
  </r>
  <r>
    <n v="4000"/>
    <s v="The Escorts"/>
    <s v="An Enticing Trip into the World of Assisted Dying"/>
    <n v="8000"/>
    <n v="10"/>
    <x v="3"/>
    <x v="0"/>
    <s v="USD"/>
    <n v="1462631358"/>
    <n v="1457450958"/>
    <b v="0"/>
    <n v="1"/>
    <b v="0"/>
    <s v="theater/plays"/>
    <n v="0.125"/>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0.12"/>
    <n v="1"/>
    <x v="4"/>
    <x v="30"/>
  </r>
  <r>
    <n v="1879"/>
    <s v="Alex and More"/>
    <s v="Juego de plataformas con 20 personajes. Cada personaje tiene cuatro habilidades distintas al resto de personajes y sus propias voces."/>
    <n v="5000"/>
    <n v="6"/>
    <x v="3"/>
    <x v="8"/>
    <s v="EUR"/>
    <n v="1457966129"/>
    <n v="1455377729"/>
    <b v="0"/>
    <n v="2"/>
    <b v="0"/>
    <s v="games/mobile games"/>
    <n v="0.12"/>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0.1183333333333333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0.11655011655011654"/>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0.11199999999999999"/>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0.1111111111111111"/>
    <n v="50"/>
    <x v="2"/>
    <x v="27"/>
  </r>
  <r>
    <n v="682"/>
    <s v="Deception Belt"/>
    <s v="The Deception Belt is an innovative belt with app capability, designed to assist any user gain control over their appetite."/>
    <n v="50000"/>
    <n v="53"/>
    <x v="3"/>
    <x v="0"/>
    <s v="USD"/>
    <n v="1489512122"/>
    <n v="1486923722"/>
    <b v="0"/>
    <n v="4"/>
    <b v="0"/>
    <s v="technology/wearables"/>
    <n v="0.106"/>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0.105"/>
    <n v="10.5"/>
    <x v="1"/>
    <x v="25"/>
  </r>
  <r>
    <n v="594"/>
    <s v="Unleashed Fitness"/>
    <s v="Creating a fitness site that will change the fitness game forever!"/>
    <n v="25000"/>
    <n v="26"/>
    <x v="3"/>
    <x v="0"/>
    <s v="USD"/>
    <n v="1460832206"/>
    <n v="1458240206"/>
    <b v="0"/>
    <n v="2"/>
    <b v="0"/>
    <s v="technology/web"/>
    <n v="0.104"/>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0.104"/>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0.104"/>
    <n v="13"/>
    <x v="5"/>
    <x v="39"/>
  </r>
  <r>
    <n v="440"/>
    <s v="Consumed"/>
    <s v="A stop-motion animation made by a one girl team, with a camera, creativity, and a lot of determination."/>
    <n v="5000"/>
    <n v="5"/>
    <x v="3"/>
    <x v="0"/>
    <s v="USD"/>
    <n v="1458859153"/>
    <n v="1456270753"/>
    <b v="0"/>
    <n v="1"/>
    <b v="0"/>
    <s v="film &amp; video/animation"/>
    <n v="0.1"/>
    <n v="5"/>
    <x v="4"/>
    <x v="28"/>
  </r>
  <r>
    <n v="443"/>
    <s v="Bad Teddy Studios"/>
    <s v="We love cartoons!! We want to make more but it costs money to so. Be apart of your daily dose of WTF!?! Pledge now!!"/>
    <n v="10000"/>
    <n v="10"/>
    <x v="3"/>
    <x v="7"/>
    <s v="CAD"/>
    <n v="1391991701"/>
    <n v="1389399701"/>
    <b v="0"/>
    <n v="2"/>
    <b v="0"/>
    <s v="film &amp; video/animation"/>
    <n v="0.1"/>
    <n v="5"/>
    <x v="4"/>
    <x v="28"/>
  </r>
  <r>
    <n v="482"/>
    <s v="Animated Stand-up Routines Shenanigans"/>
    <s v="Help me quit my day job and also create animated Stand-up routines from local up and coming comedians."/>
    <n v="10000"/>
    <n v="10"/>
    <x v="3"/>
    <x v="0"/>
    <s v="USD"/>
    <n v="1460644440"/>
    <n v="1458336690"/>
    <b v="0"/>
    <n v="1"/>
    <b v="0"/>
    <s v="film &amp; video/animation"/>
    <n v="0.1"/>
    <n v="10"/>
    <x v="4"/>
    <x v="28"/>
  </r>
  <r>
    <n v="1128"/>
    <s v="Flying Turds"/>
    <s v="#havingfunFTW"/>
    <n v="1000"/>
    <n v="1"/>
    <x v="3"/>
    <x v="1"/>
    <s v="GBP"/>
    <n v="1407425717"/>
    <n v="1404833717"/>
    <b v="0"/>
    <n v="1"/>
    <b v="0"/>
    <s v="games/mobile games"/>
    <n v="0.1"/>
    <n v="1"/>
    <x v="1"/>
    <x v="25"/>
  </r>
  <r>
    <n v="1171"/>
    <s v="The Mean Green Purple Machine"/>
    <s v="Tulsa's first true biodiesel, alternative energy powered food truck! Oh yeah, and delicious food!"/>
    <n v="25000"/>
    <n v="25"/>
    <x v="3"/>
    <x v="0"/>
    <s v="USD"/>
    <n v="1415909927"/>
    <n v="1414351127"/>
    <b v="0"/>
    <n v="1"/>
    <b v="0"/>
    <s v="food/food trucks"/>
    <n v="0.1"/>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0.1"/>
    <n v="100"/>
    <x v="5"/>
    <x v="39"/>
  </r>
  <r>
    <n v="1435"/>
    <s v="Trilogy of Crystals, book 1, translation"/>
    <s v="English translation of the first book from a sword and sorcery Fantasy trilogy, by Paolo Parente"/>
    <n v="15000"/>
    <n v="15"/>
    <x v="3"/>
    <x v="4"/>
    <s v="EUR"/>
    <n v="1444589020"/>
    <n v="1441997020"/>
    <b v="0"/>
    <n v="2"/>
    <b v="0"/>
    <s v="publishing/translations"/>
    <n v="0.1"/>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0.1"/>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0.1"/>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0.1"/>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0.1"/>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0.1"/>
    <n v="1"/>
    <x v="3"/>
    <x v="12"/>
  </r>
  <r>
    <n v="3117"/>
    <s v="Cowes and The Sea"/>
    <s v="Performing Arts workshops, for young people aged 5 -16, exploring how the sea has shaped Cowes as a settlement."/>
    <n v="1000"/>
    <n v="1"/>
    <x v="3"/>
    <x v="1"/>
    <s v="GBP"/>
    <n v="1464354720"/>
    <n v="1463648360"/>
    <b v="0"/>
    <n v="1"/>
    <b v="0"/>
    <s v="theater/spaces"/>
    <n v="0.1"/>
    <n v="1"/>
    <x v="3"/>
    <x v="12"/>
  </r>
  <r>
    <n v="3645"/>
    <s v="If the Shoe Fits"/>
    <s v="This new musical comedy empowers women and girls of all ages to be themselves in their shoes, whatever shoes they choose."/>
    <n v="1000"/>
    <n v="1"/>
    <x v="3"/>
    <x v="7"/>
    <s v="CAD"/>
    <n v="1479773838"/>
    <n v="1477178238"/>
    <b v="0"/>
    <n v="1"/>
    <b v="0"/>
    <s v="theater/musical"/>
    <n v="0.1"/>
    <n v="1"/>
    <x v="3"/>
    <x v="20"/>
  </r>
  <r>
    <n v="3939"/>
    <s v="'Potter.' Funding 2015"/>
    <s v="'Potter.' is a parody of the popular Harry Potter series allowing aspiring actors a chance to work in a professional production."/>
    <n v="5000"/>
    <n v="5"/>
    <x v="3"/>
    <x v="6"/>
    <s v="AUD"/>
    <n v="1412656200"/>
    <n v="1412328979"/>
    <b v="0"/>
    <n v="1"/>
    <b v="0"/>
    <s v="theater/plays"/>
    <n v="0.1"/>
    <n v="5"/>
    <x v="3"/>
    <x v="4"/>
  </r>
  <r>
    <n v="2649"/>
    <s v="The Mission - Please Check Back Soon (Canceled)"/>
    <s v="They have launched a Kickstarter."/>
    <n v="125000"/>
    <n v="124"/>
    <x v="1"/>
    <x v="0"/>
    <s v="USD"/>
    <n v="1454370941"/>
    <n v="1449186941"/>
    <b v="0"/>
    <n v="3"/>
    <b v="0"/>
    <s v="technology/space exploration"/>
    <n v="9.920000000000001E-2"/>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5E-2"/>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2"/>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59E-2"/>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0.09"/>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9E-2"/>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7E-2"/>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0"/>
    <x v="38"/>
  </r>
  <r>
    <n v="1086"/>
    <s v="Cyber Universe Online"/>
    <s v="Humanity's future in the Galaxy"/>
    <n v="18000"/>
    <n v="15"/>
    <x v="3"/>
    <x v="0"/>
    <s v="USD"/>
    <n v="1408913291"/>
    <n v="1406321291"/>
    <b v="0"/>
    <n v="2"/>
    <b v="0"/>
    <s v="games/video games"/>
    <n v="8.3333333333333343E-2"/>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4"/>
    <x v="22"/>
  </r>
  <r>
    <n v="2907"/>
    <s v="Little Nell's - a play"/>
    <s v="Spend an evening in the afterlife with some of the greatest women who ever lived. LITTLE NELL's,by Jill Hughes, Los Angeles- June, 2016"/>
    <n v="2500"/>
    <n v="2"/>
    <x v="3"/>
    <x v="0"/>
    <s v="USD"/>
    <n v="1463259837"/>
    <n v="1458075837"/>
    <b v="0"/>
    <n v="2"/>
    <b v="0"/>
    <s v="theater/plays"/>
    <n v="0.08"/>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0.08"/>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6E-2"/>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4999999999999997E-2"/>
    <n v="15"/>
    <x v="6"/>
    <x v="24"/>
  </r>
  <r>
    <n v="1811"/>
    <s v="The Year of Sunsets"/>
    <s v="A collection of 365 color photographs of sunsets in 2014, beautifully presented in a hardcover book."/>
    <n v="54000"/>
    <n v="40"/>
    <x v="3"/>
    <x v="0"/>
    <s v="USD"/>
    <n v="1414123200"/>
    <n v="1408962270"/>
    <b v="0"/>
    <n v="26"/>
    <b v="0"/>
    <s v="photography/photobooks"/>
    <n v="7.407407407407407E-2"/>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2"/>
    <n v="5.5"/>
    <x v="3"/>
    <x v="4"/>
  </r>
  <r>
    <n v="2354"/>
    <s v="Dissertation (Canceled)"/>
    <s v="Almost done with doctorate degree but need funding of $35,000 to complete research of project."/>
    <n v="35000"/>
    <n v="25"/>
    <x v="1"/>
    <x v="0"/>
    <s v="USD"/>
    <n v="1420910460"/>
    <n v="1415726460"/>
    <b v="0"/>
    <n v="1"/>
    <b v="0"/>
    <s v="technology/web"/>
    <n v="7.1428571428571425E-2"/>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3E-2"/>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1E-2"/>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2E-2"/>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2"/>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6E-2"/>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6E-2"/>
    <n v="1"/>
    <x v="3"/>
    <x v="4"/>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097E-2"/>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E-2"/>
    <n v="5"/>
    <x v="1"/>
    <x v="25"/>
  </r>
  <r>
    <n v="599"/>
    <s v="Mail 4 Jail"/>
    <s v="We send care packages to incarcerated individuals throughout the country that include specific items hand picked by the sender."/>
    <n v="50000"/>
    <n v="31"/>
    <x v="3"/>
    <x v="0"/>
    <s v="USD"/>
    <n v="1425827760"/>
    <n v="1423769402"/>
    <b v="0"/>
    <n v="2"/>
    <b v="0"/>
    <s v="technology/web"/>
    <n v="6.2E-2"/>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9E-2"/>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0.06"/>
    <n v="1.5"/>
    <x v="0"/>
    <x v="38"/>
  </r>
  <r>
    <n v="3196"/>
    <s v="Our Modern Lives"/>
    <s v="Help five college students as they journey to bring their groundbreaking new musical &quot;Our Modern Lives&quot; to Broadway!"/>
    <n v="3000000"/>
    <n v="1800"/>
    <x v="3"/>
    <x v="0"/>
    <s v="USD"/>
    <n v="1438437600"/>
    <n v="1433254875"/>
    <b v="0"/>
    <n v="6"/>
    <b v="0"/>
    <s v="theater/musical"/>
    <n v="0.06"/>
    <n v="300"/>
    <x v="3"/>
    <x v="20"/>
  </r>
  <r>
    <n v="2136"/>
    <s v="Dark Paradise"/>
    <s v="A dark and twisted game with physiological madness and corruption as a man becomes the ultimate bio weapon."/>
    <n v="80000"/>
    <n v="47.69"/>
    <x v="3"/>
    <x v="0"/>
    <s v="USD"/>
    <n v="1382184786"/>
    <n v="1379592786"/>
    <b v="0"/>
    <n v="4"/>
    <b v="0"/>
    <s v="games/video games"/>
    <n v="5.9612499999999999E-2"/>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41E-2"/>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4E-2"/>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3"/>
    <x v="20"/>
  </r>
  <r>
    <n v="2691"/>
    <s v="Cook"/>
    <s v="A Great New local Food Truck serving up ethnic fusion inspired eats in Ottawa."/>
    <n v="65000"/>
    <n v="35"/>
    <x v="3"/>
    <x v="7"/>
    <s v="CAD"/>
    <n v="1431278557"/>
    <n v="1427390557"/>
    <b v="0"/>
    <n v="2"/>
    <b v="0"/>
    <s v="food/food trucks"/>
    <n v="5.3846153846153842E-2"/>
    <n v="17.5"/>
    <x v="7"/>
    <x v="37"/>
  </r>
  <r>
    <n v="3108"/>
    <s v="Funding a home for our Children's Theater"/>
    <s v="We need a permanent home for the theater!"/>
    <n v="50000"/>
    <n v="26"/>
    <x v="3"/>
    <x v="0"/>
    <s v="USD"/>
    <n v="1430234394"/>
    <n v="1425053994"/>
    <b v="0"/>
    <n v="2"/>
    <b v="0"/>
    <s v="theater/spaces"/>
    <n v="5.1999999999999998E-2"/>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0"/>
    <x v="5"/>
  </r>
  <r>
    <n v="1047"/>
    <s v="Start a New Podcast (Canceled)"/>
    <s v="I wish to start a new podcast called Voices of Texas, and I want to interview interesting people of Texas each week."/>
    <n v="2000"/>
    <n v="1"/>
    <x v="1"/>
    <x v="0"/>
    <s v="USD"/>
    <n v="1415219915"/>
    <n v="1412624315"/>
    <b v="0"/>
    <n v="1"/>
    <b v="0"/>
    <s v="journalism/audio"/>
    <n v="0.05"/>
    <n v="1"/>
    <x v="8"/>
    <x v="23"/>
  </r>
  <r>
    <n v="1694"/>
    <s v="Thundercreek Studios"/>
    <s v="Hey all I'm building out my Christian Recording studio in a new building. I have the building but lack the funds to build it out!!!"/>
    <n v="10000"/>
    <n v="5"/>
    <x v="2"/>
    <x v="0"/>
    <s v="USD"/>
    <n v="1490589360"/>
    <n v="1488038674"/>
    <b v="0"/>
    <n v="1"/>
    <b v="0"/>
    <s v="music/faith"/>
    <n v="0.05"/>
    <n v="5"/>
    <x v="2"/>
    <x v="21"/>
  </r>
  <r>
    <n v="1867"/>
    <s v="Meme Wars - Dank Age"/>
    <s v="A mix of PokemonGo, Game of War- Fire Age, DragonSoul, &amp; Throwdown. Join a clan, collect meme, upgrade features, fight, &amp; compete."/>
    <n v="20000"/>
    <n v="10"/>
    <x v="3"/>
    <x v="0"/>
    <s v="USD"/>
    <n v="1478383912"/>
    <n v="1475791912"/>
    <b v="0"/>
    <n v="1"/>
    <b v="0"/>
    <s v="games/mobile games"/>
    <n v="0.05"/>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0.05"/>
    <n v="1"/>
    <x v="6"/>
    <x v="35"/>
  </r>
  <r>
    <n v="2126"/>
    <s v="DodgeBall Blitz"/>
    <s v="Lead your team to victory in this fast-paced, action, sports game! Use Power-ups and avoid attacks as you fight for victory!"/>
    <n v="20000"/>
    <n v="10"/>
    <x v="3"/>
    <x v="0"/>
    <s v="USD"/>
    <n v="1418080887"/>
    <n v="1415488887"/>
    <b v="0"/>
    <n v="2"/>
    <b v="0"/>
    <s v="games/video games"/>
    <n v="0.05"/>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0.05"/>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0.05"/>
    <n v="5"/>
    <x v="3"/>
    <x v="12"/>
  </r>
  <r>
    <n v="1097"/>
    <s v="Rabbly"/>
    <s v="Rabbly is action-adventure game. Is about a scientist going on an adventure, to find rare materials in another galaxy."/>
    <n v="100000"/>
    <n v="47"/>
    <x v="3"/>
    <x v="0"/>
    <s v="USD"/>
    <n v="1393786877"/>
    <n v="1390330877"/>
    <b v="0"/>
    <n v="7"/>
    <b v="0"/>
    <s v="games/video games"/>
    <n v="4.7E-2"/>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0"/>
    <x v="38"/>
  </r>
  <r>
    <n v="2519"/>
    <s v="Kelli's Kitchen"/>
    <s v="Better than your mom's, better than Cracker Barrel, only at Kelli's Kitchen (all from scratch)."/>
    <n v="150000"/>
    <n v="65"/>
    <x v="3"/>
    <x v="0"/>
    <s v="USD"/>
    <n v="1405741404"/>
    <n v="1403149404"/>
    <b v="0"/>
    <n v="4"/>
    <b v="0"/>
    <s v="food/restaurants"/>
    <n v="4.3333333333333335E-2"/>
    <n v="16.25"/>
    <x v="7"/>
    <x v="40"/>
  </r>
  <r>
    <n v="1101"/>
    <s v="Strain Wars"/>
    <s v="Different strains of marijuana leafs battling to the death to see which one is the top strain."/>
    <n v="100000"/>
    <n v="41"/>
    <x v="3"/>
    <x v="0"/>
    <s v="USD"/>
    <n v="1468519920"/>
    <n v="1466188338"/>
    <b v="0"/>
    <n v="6"/>
    <b v="0"/>
    <s v="games/video games"/>
    <n v="4.1000000000000002E-2"/>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0.0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0.0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0.04"/>
    <n v="1"/>
    <x v="1"/>
    <x v="29"/>
  </r>
  <r>
    <n v="2360"/>
    <s v="Bee Bay Microjobs (Canceled)"/>
    <s v="Welcome to Bee Bay Canada, your commission free microjobs website.  Sell at any price and keep 100% of what you earn!"/>
    <n v="5000"/>
    <n v="2"/>
    <x v="1"/>
    <x v="7"/>
    <s v="CAD"/>
    <n v="1454864280"/>
    <n v="1452272280"/>
    <b v="0"/>
    <n v="1"/>
    <b v="0"/>
    <s v="technology/web"/>
    <n v="0.04"/>
    <n v="2"/>
    <x v="0"/>
    <x v="38"/>
  </r>
  <r>
    <n v="2863"/>
    <s v="Equality Theatre"/>
    <s v="I would like to start a Acting Company that supports and includes LGBTQ youth and young adults in very conservative North Texas"/>
    <n v="50000"/>
    <n v="20"/>
    <x v="3"/>
    <x v="0"/>
    <s v="USD"/>
    <n v="1410279123"/>
    <n v="1405095123"/>
    <b v="0"/>
    <n v="1"/>
    <b v="0"/>
    <s v="theater/plays"/>
    <n v="0.04"/>
    <n v="20"/>
    <x v="3"/>
    <x v="4"/>
  </r>
  <r>
    <n v="3065"/>
    <s v="The Castle Project"/>
    <s v="A castle themed events center with large and small spaces to support a variety of arts i.e. performing, visual, music, theater, dance"/>
    <n v="25000"/>
    <n v="10"/>
    <x v="3"/>
    <x v="0"/>
    <s v="USD"/>
    <n v="1406683172"/>
    <n v="1404523172"/>
    <b v="0"/>
    <n v="2"/>
    <b v="0"/>
    <s v="theater/spaces"/>
    <n v="0.04"/>
    <n v="5"/>
    <x v="3"/>
    <x v="12"/>
  </r>
  <r>
    <n v="3110"/>
    <s v="Hip Justice Catmunity Center"/>
    <s v="Cat People Unite! It's time we get a space of our own to relax, socialize and learn! Join the Catmunity!"/>
    <n v="25000"/>
    <n v="10"/>
    <x v="3"/>
    <x v="0"/>
    <s v="USD"/>
    <n v="1487465119"/>
    <n v="1484009119"/>
    <b v="0"/>
    <n v="1"/>
    <b v="0"/>
    <s v="theater/spaces"/>
    <n v="0.04"/>
    <n v="10"/>
    <x v="3"/>
    <x v="12"/>
  </r>
  <r>
    <n v="3859"/>
    <s v="What Dreams Were Made Of"/>
    <s v="This is a play that will have each and everyone that sees it thinking about the dreams they had growing up. It's a dramady"/>
    <n v="2500"/>
    <n v="1"/>
    <x v="3"/>
    <x v="0"/>
    <s v="USD"/>
    <n v="1403730000"/>
    <n v="1401485207"/>
    <b v="0"/>
    <n v="1"/>
    <b v="0"/>
    <s v="theater/plays"/>
    <n v="0.0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0.0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5E-2"/>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4E-2"/>
    <n v="22.5"/>
    <x v="7"/>
    <x v="37"/>
  </r>
  <r>
    <n v="1116"/>
    <s v="Quest Remnants of Chaos"/>
    <s v="A medieval, post apocolyptic, Online, MMORPG. Class morphing, character customization game."/>
    <n v="500000"/>
    <n v="178.52"/>
    <x v="3"/>
    <x v="0"/>
    <s v="USD"/>
    <n v="1339273208"/>
    <n v="1334089208"/>
    <b v="0"/>
    <n v="10"/>
    <b v="0"/>
    <s v="games/video games"/>
    <n v="3.5704000000000007E-2"/>
    <n v="17.852"/>
    <x v="1"/>
    <x v="29"/>
  </r>
  <r>
    <n v="2875"/>
    <s v="Right Tracey!"/>
    <s v="Play about Tracey a gay man trapped in his room by his Bible thumping mother. He finds love but the room can not keep the love alive."/>
    <n v="20000"/>
    <n v="7"/>
    <x v="3"/>
    <x v="0"/>
    <s v="USD"/>
    <n v="1462417493"/>
    <n v="1459825493"/>
    <b v="0"/>
    <n v="3"/>
    <b v="0"/>
    <s v="theater/plays"/>
    <n v="3.4999999999999996E-2"/>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2"/>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3E-2"/>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3E-2"/>
    <n v="3"/>
    <x v="6"/>
    <x v="34"/>
  </r>
  <r>
    <n v="1545"/>
    <s v="Nevada County Hearts"/>
    <s v="&quot;He will not be a wise man who does not study human hearts!&quot;_x000a_Hope in natural art, creation!"/>
    <n v="3000"/>
    <n v="1"/>
    <x v="3"/>
    <x v="0"/>
    <s v="USD"/>
    <n v="1425330960"/>
    <n v="1422393234"/>
    <b v="0"/>
    <n v="1"/>
    <b v="0"/>
    <s v="photography/nature"/>
    <n v="3.3333333333333333E-2"/>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3E-2"/>
    <n v="1"/>
    <x v="2"/>
    <x v="21"/>
  </r>
  <r>
    <n v="3132"/>
    <s v="A Bite of a Snake Play"/>
    <s v="Smells Like Money, Drips Like Honey, Taste Like Mocha, Better Run AWAY"/>
    <n v="30000"/>
    <n v="10"/>
    <x v="2"/>
    <x v="0"/>
    <s v="USD"/>
    <n v="1492759460"/>
    <n v="1487579060"/>
    <b v="0"/>
    <n v="1"/>
    <b v="0"/>
    <s v="theater/plays"/>
    <n v="3.3333333333333333E-2"/>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3E-2"/>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4E-2"/>
    <n v="1"/>
    <x v="4"/>
    <x v="28"/>
  </r>
  <r>
    <n v="596"/>
    <s v="DigitaliBook free library"/>
    <s v="We present digitaibook,com site which can become a free electronic library with your help,"/>
    <n v="20000"/>
    <n v="6"/>
    <x v="3"/>
    <x v="0"/>
    <s v="USD"/>
    <n v="1478122292"/>
    <n v="1475530292"/>
    <b v="0"/>
    <n v="2"/>
    <b v="0"/>
    <s v="technology/web"/>
    <n v="0.03"/>
    <n v="3"/>
    <x v="0"/>
    <x v="38"/>
  </r>
  <r>
    <n v="674"/>
    <s v="Something To Wear For Hearing Sounds By Feeling Vibrations"/>
    <s v="Listen to sounds by feeling an array of vibrational patterns against your body."/>
    <n v="50000"/>
    <n v="15"/>
    <x v="3"/>
    <x v="0"/>
    <s v="USD"/>
    <n v="1407811627"/>
    <n v="1402627627"/>
    <b v="0"/>
    <n v="2"/>
    <b v="0"/>
    <s v="technology/wearables"/>
    <n v="0.03"/>
    <n v="7.5"/>
    <x v="0"/>
    <x v="3"/>
  </r>
  <r>
    <n v="3904"/>
    <s v="Black America from Prophets to Pimps"/>
    <s v="A play that will cover 4000 years of black history."/>
    <n v="10000"/>
    <n v="3"/>
    <x v="3"/>
    <x v="0"/>
    <s v="USD"/>
    <n v="1429074240"/>
    <n v="1427866200"/>
    <b v="0"/>
    <n v="2"/>
    <b v="0"/>
    <s v="theater/plays"/>
    <n v="0.03"/>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2"/>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1E-2"/>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09E-2"/>
    <n v="10"/>
    <x v="5"/>
    <x v="26"/>
  </r>
  <r>
    <n v="3853"/>
    <s v="The Original Laughter Therapist"/>
    <s v="A dose of One-woman &quot;Dramedy&quot; to cure those daily blues is just what the doctor ordered!"/>
    <n v="100000"/>
    <n v="26"/>
    <x v="3"/>
    <x v="0"/>
    <s v="USD"/>
    <n v="1409602178"/>
    <n v="1406578178"/>
    <b v="0"/>
    <n v="2"/>
    <b v="0"/>
    <s v="theater/plays"/>
    <n v="2.5999999999999999E-2"/>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2"/>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2"/>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2"/>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E-2"/>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2E-2"/>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4E-2"/>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2"/>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6E-2"/>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0.02"/>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02"/>
    <n v="90"/>
    <x v="0"/>
    <x v="38"/>
  </r>
  <r>
    <n v="634"/>
    <s v="pitchtograndma (Canceled)"/>
    <s v="We help companies to explain what they do in simple, grandma-would-understand terms."/>
    <n v="5000"/>
    <n v="1"/>
    <x v="1"/>
    <x v="0"/>
    <s v="USD"/>
    <n v="1424989029"/>
    <n v="1422397029"/>
    <b v="0"/>
    <n v="1"/>
    <b v="0"/>
    <s v="technology/web"/>
    <n v="0.02"/>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0.02"/>
    <n v="1"/>
    <x v="1"/>
    <x v="29"/>
  </r>
  <r>
    <n v="2418"/>
    <s v="Mexican food truck"/>
    <s v="I want to start my food truck business."/>
    <n v="25000"/>
    <n v="5"/>
    <x v="3"/>
    <x v="0"/>
    <s v="USD"/>
    <n v="1427225644"/>
    <n v="1422045244"/>
    <b v="0"/>
    <n v="5"/>
    <b v="0"/>
    <s v="food/food trucks"/>
    <n v="0.02"/>
    <n v="1"/>
    <x v="7"/>
    <x v="37"/>
  </r>
  <r>
    <n v="2685"/>
    <s v="Nana's Home Cooking on Wheels"/>
    <s v="Home cooked meals made by Nana. Indiana's famous tenderloin sandwiches, Nana's homemade cole slaw and so much more."/>
    <n v="50000"/>
    <n v="10"/>
    <x v="3"/>
    <x v="0"/>
    <s v="USD"/>
    <n v="1430149330"/>
    <n v="1424968930"/>
    <b v="0"/>
    <n v="1"/>
    <b v="0"/>
    <s v="food/food trucks"/>
    <n v="0.02"/>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0.02"/>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0.02"/>
    <n v="1"/>
    <x v="3"/>
    <x v="4"/>
  </r>
  <r>
    <n v="4045"/>
    <s v="The Hostages"/>
    <s v="&quot;The Hostages&quot; is about a bank robbery gone wrong, as we learn more about each characters, we question who are the actually hostages..."/>
    <n v="5000"/>
    <n v="1"/>
    <x v="3"/>
    <x v="6"/>
    <s v="AUD"/>
    <n v="1408596589"/>
    <n v="1406004589"/>
    <b v="0"/>
    <n v="1"/>
    <b v="0"/>
    <s v="theater/plays"/>
    <n v="0.02"/>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7E-2"/>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2"/>
    <n v="20"/>
    <x v="3"/>
    <x v="4"/>
  </r>
  <r>
    <n v="1081"/>
    <s v="The Creature"/>
    <s v="Finishing your last job before you retire until a disaster strikes the cargo ship can you survive The Creature?"/>
    <n v="68000"/>
    <n v="12"/>
    <x v="3"/>
    <x v="0"/>
    <s v="USD"/>
    <n v="1422483292"/>
    <n v="1419891292"/>
    <b v="0"/>
    <n v="4"/>
    <b v="0"/>
    <s v="games/video games"/>
    <n v="1.7647058823529412E-2"/>
    <n v="3"/>
    <x v="1"/>
    <x v="29"/>
  </r>
  <r>
    <n v="982"/>
    <s v="Smart 2-in-1 I-PHONE HANDLE/WALLETtm"/>
    <s v="revolutonary ultra-slim 2-in-1 Smart  2-in-1 I-PHONE handle/WALLETtm with 360 rotatiion"/>
    <n v="17500"/>
    <n v="3"/>
    <x v="3"/>
    <x v="0"/>
    <s v="USD"/>
    <n v="1475431486"/>
    <n v="1472839486"/>
    <b v="0"/>
    <n v="3"/>
    <b v="0"/>
    <s v="technology/wearables"/>
    <n v="1.7142857142857144E-2"/>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2"/>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2"/>
    <n v="1"/>
    <x v="5"/>
    <x v="39"/>
  </r>
  <r>
    <n v="2421"/>
    <s v="hot dog cart"/>
    <s v="help me start Merrill's first hot dog cart in this empty lot"/>
    <n v="6000"/>
    <n v="1"/>
    <x v="3"/>
    <x v="0"/>
    <s v="USD"/>
    <n v="1424536196"/>
    <n v="1421944196"/>
    <b v="0"/>
    <n v="1"/>
    <b v="0"/>
    <s v="food/food trucks"/>
    <n v="1.6666666666666666E-2"/>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2"/>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2"/>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2"/>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50000000000001E-2"/>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2E-2"/>
    <n v="1"/>
    <x v="4"/>
    <x v="30"/>
  </r>
  <r>
    <n v="1447"/>
    <s v="Indian Language Dictionary"/>
    <s v="I'm creating a dictionary of multiple Indian languages."/>
    <n v="500000"/>
    <n v="75"/>
    <x v="3"/>
    <x v="0"/>
    <s v="USD"/>
    <n v="1467999134"/>
    <n v="1465407134"/>
    <b v="0"/>
    <n v="3"/>
    <b v="0"/>
    <s v="publishing/translations"/>
    <n v="1.4999999999999999E-2"/>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2"/>
    <n v="10"/>
    <x v="4"/>
    <x v="22"/>
  </r>
  <r>
    <n v="2432"/>
    <s v="funding for bbq trailer"/>
    <s v="Looking to start competition cooking and need start-up help.  Offering brisket tasting to all contributors."/>
    <n v="14000"/>
    <n v="2"/>
    <x v="3"/>
    <x v="0"/>
    <s v="USD"/>
    <n v="1425791697"/>
    <n v="1423199697"/>
    <b v="0"/>
    <n v="2"/>
    <b v="0"/>
    <s v="food/food trucks"/>
    <n v="1.4285714285714287E-2"/>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2"/>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E-2"/>
    <n v="550"/>
    <x v="0"/>
    <x v="19"/>
  </r>
  <r>
    <n v="1593"/>
    <s v="Picturing Italy"/>
    <s v="A trip to fulfill a dream of capturing the wonders and history of ancient Italy in person."/>
    <n v="22000"/>
    <n v="3"/>
    <x v="3"/>
    <x v="0"/>
    <s v="USD"/>
    <n v="1425154655"/>
    <n v="1422562655"/>
    <b v="0"/>
    <n v="3"/>
    <b v="0"/>
    <s v="photography/places"/>
    <n v="1.3636363636363637E-2"/>
    <n v="1"/>
    <x v="6"/>
    <x v="24"/>
  </r>
  <r>
    <n v="589"/>
    <s v="Get Neighborly"/>
    <s v="Services closer than you think..."/>
    <n v="7500"/>
    <n v="1"/>
    <x v="3"/>
    <x v="0"/>
    <s v="USD"/>
    <n v="1436366699"/>
    <n v="1435070699"/>
    <b v="0"/>
    <n v="1"/>
    <b v="0"/>
    <s v="technology/web"/>
    <n v="1.3333333333333334E-2"/>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2"/>
    <n v="1"/>
    <x v="6"/>
    <x v="24"/>
  </r>
  <r>
    <n v="2423"/>
    <s v="FBTR BBQ"/>
    <s v="FBTR is a Texas-style, North Carolina based, homemade BBQ company looking to bring good meat to the masses."/>
    <n v="60000"/>
    <n v="8"/>
    <x v="3"/>
    <x v="0"/>
    <s v="USD"/>
    <n v="1420044890"/>
    <n v="1417452890"/>
    <b v="0"/>
    <n v="1"/>
    <b v="0"/>
    <s v="food/food trucks"/>
    <n v="1.3333333333333334E-2"/>
    <n v="8"/>
    <x v="7"/>
    <x v="37"/>
  </r>
  <r>
    <n v="3862"/>
    <s v="The Container Play"/>
    <s v="The hit immersive theatre experience of England comes to Corpus Christi!"/>
    <n v="7500"/>
    <n v="1"/>
    <x v="3"/>
    <x v="0"/>
    <s v="USD"/>
    <n v="1473699540"/>
    <n v="1472451356"/>
    <b v="0"/>
    <n v="1"/>
    <b v="0"/>
    <s v="theater/plays"/>
    <n v="1.3333333333333334E-2"/>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2"/>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2"/>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2"/>
    <n v="4"/>
    <x v="0"/>
    <x v="38"/>
  </r>
  <r>
    <n v="1121"/>
    <s v="Pwincess"/>
    <s v="An action packed, side scrolling, platform jumping, laser shooting ADVENTURE that will be fun for everyone."/>
    <n v="250000"/>
    <n v="29"/>
    <x v="3"/>
    <x v="0"/>
    <s v="USD"/>
    <n v="1457904316"/>
    <n v="1455315916"/>
    <b v="0"/>
    <n v="5"/>
    <b v="0"/>
    <s v="games/video games"/>
    <n v="1.1599999999999999E-2"/>
    <n v="5.8"/>
    <x v="1"/>
    <x v="29"/>
  </r>
  <r>
    <n v="578"/>
    <s v="weBuy Crowdsourced Shopping"/>
    <s v="weBuy trade built on technology and Crowd Sourced Power"/>
    <n v="125000"/>
    <n v="14"/>
    <x v="3"/>
    <x v="1"/>
    <s v="GBP"/>
    <n v="1441633993"/>
    <n v="1439560393"/>
    <b v="0"/>
    <n v="7"/>
    <b v="0"/>
    <s v="technology/web"/>
    <n v="1.12E-2"/>
    <n v="2"/>
    <x v="0"/>
    <x v="38"/>
  </r>
  <r>
    <n v="583"/>
    <s v="HackersArchive.com"/>
    <s v="HackersArchive.com will help rid the web of viruses and scams found everywhere else you look!"/>
    <n v="9000"/>
    <n v="1"/>
    <x v="3"/>
    <x v="0"/>
    <s v="USD"/>
    <n v="1426800687"/>
    <n v="1424212287"/>
    <b v="0"/>
    <n v="1"/>
    <b v="0"/>
    <s v="technology/web"/>
    <n v="1.1111111111111112E-2"/>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2"/>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0.01"/>
    <n v="5"/>
    <x v="4"/>
    <x v="30"/>
  </r>
  <r>
    <n v="167"/>
    <s v="Past"/>
    <s v="A young man experiences a tragedy and has the opportunity to go back and learn from his mistakes and find out his true self."/>
    <n v="110000"/>
    <n v="11"/>
    <x v="3"/>
    <x v="0"/>
    <s v="USD"/>
    <n v="1438726535"/>
    <n v="1433542535"/>
    <b v="0"/>
    <n v="2"/>
    <b v="0"/>
    <s v="film &amp; video/drama"/>
    <n v="0.01"/>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0.01"/>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5E-3"/>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6E-3"/>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5E-3"/>
    <n v="50"/>
    <x v="4"/>
    <x v="28"/>
  </r>
  <r>
    <n v="638"/>
    <s v="W (Canceled)"/>
    <s v="O0"/>
    <n v="200000"/>
    <n v="18"/>
    <x v="1"/>
    <x v="2"/>
    <s v="EUR"/>
    <n v="1490447662"/>
    <n v="1485267262"/>
    <b v="0"/>
    <n v="6"/>
    <b v="0"/>
    <s v="technology/web"/>
    <n v="9.0000000000000011E-3"/>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2E-3"/>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2E-3"/>
    <n v="1"/>
    <x v="4"/>
    <x v="30"/>
  </r>
  <r>
    <n v="635"/>
    <s v="Pleero, A Technology Team Building Website (Canceled)"/>
    <s v="Network used for building technology development teams."/>
    <n v="25000"/>
    <n v="2"/>
    <x v="1"/>
    <x v="0"/>
    <s v="USD"/>
    <n v="1428804762"/>
    <n v="1426212762"/>
    <b v="0"/>
    <n v="1"/>
    <b v="0"/>
    <s v="technology/web"/>
    <n v="8.0000000000000002E-3"/>
    <n v="2"/>
    <x v="0"/>
    <x v="38"/>
  </r>
  <r>
    <n v="1181"/>
    <s v="Gringo Loco Tacos Food Truck"/>
    <s v="Bringing the best tacos to the streets of Chicago!"/>
    <n v="50000"/>
    <n v="4"/>
    <x v="3"/>
    <x v="0"/>
    <s v="USD"/>
    <n v="1425197321"/>
    <n v="1422605321"/>
    <b v="0"/>
    <n v="3"/>
    <b v="0"/>
    <s v="food/food trucks"/>
    <n v="8.0000000000000002E-3"/>
    <n v="1.3333333333333333"/>
    <x v="7"/>
    <x v="37"/>
  </r>
  <r>
    <n v="152"/>
    <s v="The Great Dark (Canceled)"/>
    <s v="The Great Dark is a journey through the unimaginable...and un foreseeable..."/>
    <n v="380000"/>
    <n v="30"/>
    <x v="1"/>
    <x v="0"/>
    <s v="USD"/>
    <n v="1411437100"/>
    <n v="1408845100"/>
    <b v="0"/>
    <n v="2"/>
    <b v="0"/>
    <s v="film &amp; video/science fiction"/>
    <n v="7.8947368421052634E-3"/>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7E-3"/>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1E-3"/>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1E-3"/>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1E-3"/>
    <n v="1"/>
    <x v="5"/>
    <x v="26"/>
  </r>
  <r>
    <n v="3912"/>
    <s v="JoLee Productions"/>
    <s v="Producing &amp; directing Jake's Women by Neil Simon opening July 9 and running through July 26 for Sonoma Arts Live"/>
    <n v="15000"/>
    <n v="1"/>
    <x v="3"/>
    <x v="0"/>
    <s v="USD"/>
    <n v="1429936500"/>
    <n v="1424759330"/>
    <b v="0"/>
    <n v="1"/>
    <b v="0"/>
    <s v="theater/plays"/>
    <n v="6.6666666666666671E-3"/>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1E-3"/>
    <n v="2"/>
    <x v="3"/>
    <x v="4"/>
  </r>
  <r>
    <n v="1702"/>
    <s v="lyndale lewis and new vision prosper cd release"/>
    <s v="I can do all things through christ jesus"/>
    <n v="16500"/>
    <n v="1"/>
    <x v="3"/>
    <x v="0"/>
    <s v="USD"/>
    <n v="1427745150"/>
    <n v="1425156750"/>
    <b v="0"/>
    <n v="1"/>
    <b v="0"/>
    <s v="music/faith"/>
    <n v="6.0606060606060606E-3"/>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1E-3"/>
    <n v="3"/>
    <x v="3"/>
    <x v="4"/>
  </r>
  <r>
    <n v="2373"/>
    <s v="Cykelauktion.com (Canceled)"/>
    <s v="We want to create a safe marketplace for buying and selling bicycles."/>
    <n v="850000"/>
    <n v="50"/>
    <x v="1"/>
    <x v="10"/>
    <s v="SEK"/>
    <n v="1440863624"/>
    <n v="1438271624"/>
    <b v="0"/>
    <n v="1"/>
    <b v="0"/>
    <s v="technology/web"/>
    <n v="5.8823529411764705E-3"/>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3E-3"/>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3"/>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1E-3"/>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4E-3"/>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4E-3"/>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1E-3"/>
    <n v="2"/>
    <x v="0"/>
    <x v="3"/>
  </r>
  <r>
    <n v="1134"/>
    <s v="New Mario Bro's style game!"/>
    <s v="We are creating a new Mario Bro's style game called KFK:Original. It's challenging, fun and totally awesome!!!"/>
    <n v="25000"/>
    <n v="1"/>
    <x v="3"/>
    <x v="6"/>
    <s v="AUD"/>
    <n v="1417235580"/>
    <n v="1416034228"/>
    <b v="0"/>
    <n v="1"/>
    <b v="0"/>
    <s v="games/mobile games"/>
    <n v="4.0000000000000001E-3"/>
    <n v="1"/>
    <x v="1"/>
    <x v="25"/>
  </r>
  <r>
    <n v="2914"/>
    <s v="Hercules the Panto"/>
    <s v="Hercules must complete four challenges in order to meet the father he never knew"/>
    <n v="25000"/>
    <n v="1"/>
    <x v="3"/>
    <x v="1"/>
    <s v="GBP"/>
    <n v="1426365994"/>
    <n v="1421185594"/>
    <b v="0"/>
    <n v="1"/>
    <b v="0"/>
    <s v="theater/plays"/>
    <n v="4.0000000000000001E-3"/>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1E-3"/>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1E-3"/>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3"/>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3"/>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3"/>
    <n v="1"/>
    <x v="7"/>
    <x v="37"/>
  </r>
  <r>
    <n v="2910"/>
    <s v="Strive"/>
    <s v="Free drama, dance and singing workshops for disadvantaged young people to inspire, create and help them follow their dreams."/>
    <n v="30000"/>
    <n v="1"/>
    <x v="3"/>
    <x v="1"/>
    <s v="GBP"/>
    <n v="1434139887"/>
    <n v="1428955887"/>
    <b v="0"/>
    <n v="1"/>
    <b v="0"/>
    <s v="theater/plays"/>
    <n v="3.3333333333333335E-3"/>
    <n v="1"/>
    <x v="3"/>
    <x v="4"/>
  </r>
  <r>
    <n v="3124"/>
    <s v="Theater &amp; Arts &amp; Day Care (Canceled)"/>
    <s v="A place where kids/ teens' dreams come true, and one finds there home without sparkly red shoes!"/>
    <n v="800000"/>
    <n v="26"/>
    <x v="1"/>
    <x v="0"/>
    <s v="USD"/>
    <n v="1422902601"/>
    <n v="1417718601"/>
    <b v="0"/>
    <n v="4"/>
    <b v="0"/>
    <s v="theater/spaces"/>
    <n v="3.2499999999999999E-3"/>
    <n v="6.5"/>
    <x v="3"/>
    <x v="12"/>
  </r>
  <r>
    <n v="2428"/>
    <s v="Premium Burgers"/>
    <s v="From Moo 2 You! We want to offer premium burgers to a taco flooded environment."/>
    <n v="35000"/>
    <n v="1"/>
    <x v="3"/>
    <x v="0"/>
    <s v="USD"/>
    <n v="1426182551"/>
    <n v="1423594151"/>
    <b v="0"/>
    <n v="1"/>
    <b v="0"/>
    <s v="food/food trucks"/>
    <n v="2.8571428571428571E-3"/>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3"/>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5E-3"/>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4"/>
    <x v="22"/>
  </r>
  <r>
    <n v="171"/>
    <s v="IRL: Gamers Unite"/>
    <s v="Team Mayhem, a local small town gang of gamers who are enlisted   to save the world from the new great evil known as Prowler."/>
    <n v="50000"/>
    <n v="1"/>
    <x v="3"/>
    <x v="0"/>
    <s v="USD"/>
    <n v="1470975614"/>
    <n v="1465791614"/>
    <b v="0"/>
    <n v="1"/>
    <b v="0"/>
    <s v="film &amp; video/drama"/>
    <n v="2E-3"/>
    <n v="1"/>
    <x v="4"/>
    <x v="30"/>
  </r>
  <r>
    <n v="2427"/>
    <s v="Wraps in a snap. Fast lunch with a gourmet punch!"/>
    <s v="Fast and simple lunches for those on the go.  All (lunch) deals $10 or less."/>
    <n v="50000"/>
    <n v="1"/>
    <x v="3"/>
    <x v="0"/>
    <s v="USD"/>
    <n v="1458715133"/>
    <n v="1455262733"/>
    <b v="0"/>
    <n v="1"/>
    <b v="0"/>
    <s v="food/food trucks"/>
    <n v="2E-3"/>
    <n v="1"/>
    <x v="7"/>
    <x v="37"/>
  </r>
  <r>
    <n v="2431"/>
    <s v="Murphy's good eatin'"/>
    <s v="Go to Colorado and run a food truck with homemade food of all kinds."/>
    <n v="100000"/>
    <n v="2"/>
    <x v="3"/>
    <x v="0"/>
    <s v="USD"/>
    <n v="1467080613"/>
    <n v="1461896613"/>
    <b v="0"/>
    <n v="2"/>
    <b v="0"/>
    <s v="food/food trucks"/>
    <n v="2E-3"/>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E-3"/>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E-3"/>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6999999999999999E-3"/>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8E-3"/>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0"/>
    <x v="3"/>
  </r>
  <r>
    <n v="576"/>
    <s v="Uthtopia"/>
    <s v="UthTopia Is a social media organization that believes in positive online usage, youth mentorship, and youth empowerment."/>
    <n v="80000"/>
    <n v="1"/>
    <x v="3"/>
    <x v="0"/>
    <s v="USD"/>
    <n v="1427537952"/>
    <n v="1422357552"/>
    <b v="0"/>
    <n v="1"/>
    <b v="0"/>
    <s v="technology/web"/>
    <n v="1.25E-3"/>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E-3"/>
    <n v="1"/>
    <x v="7"/>
    <x v="37"/>
  </r>
  <r>
    <n v="2582"/>
    <s v="Drunken Wings"/>
    <s v="The place where chicken meets liquor for the first time!"/>
    <n v="90000"/>
    <n v="1"/>
    <x v="3"/>
    <x v="0"/>
    <s v="USD"/>
    <n v="1477784634"/>
    <n v="1475192634"/>
    <b v="0"/>
    <n v="1"/>
    <b v="0"/>
    <s v="food/food trucks"/>
    <n v="1.1111111111111111E-3"/>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E-3"/>
    <n v="1"/>
    <x v="5"/>
    <x v="39"/>
  </r>
  <r>
    <n v="696"/>
    <s v="trustee"/>
    <s v="Show your fidelity by wearing the Trustee rings! Show where you are (at)!"/>
    <n v="175000"/>
    <n v="1"/>
    <x v="3"/>
    <x v="14"/>
    <s v="EUR"/>
    <n v="1406326502"/>
    <n v="1403734502"/>
    <b v="0"/>
    <n v="1"/>
    <b v="0"/>
    <s v="technology/wearables"/>
    <n v="5.7142857142857147E-4"/>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1E-4"/>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6E-4"/>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8E-4"/>
    <n v="1"/>
    <x v="3"/>
    <x v="20"/>
  </r>
  <r>
    <n v="639"/>
    <s v="Kids Educational Social Media Site (Canceled)"/>
    <s v="Development of a Safe and Educational Social Media site for kids."/>
    <n v="1000000"/>
    <n v="1"/>
    <x v="1"/>
    <x v="0"/>
    <s v="USD"/>
    <n v="1413208795"/>
    <n v="1408024795"/>
    <b v="0"/>
    <n v="1"/>
    <b v="0"/>
    <s v="technology/web"/>
    <n v="9.9999999999999991E-5"/>
    <n v="1"/>
    <x v="0"/>
    <x v="38"/>
  </r>
  <r>
    <n v="619"/>
    <s v="Big Data (Canceled)"/>
    <s v="Big Data Sets for researchers interested in improving the quality of life."/>
    <n v="2500000"/>
    <n v="1"/>
    <x v="1"/>
    <x v="0"/>
    <s v="USD"/>
    <n v="1416933390"/>
    <n v="1411745790"/>
    <b v="0"/>
    <n v="1"/>
    <b v="0"/>
    <s v="technology/web"/>
    <n v="3.9999999999999996E-5"/>
    <n v="1"/>
    <x v="0"/>
    <x v="38"/>
  </r>
  <r>
    <n v="122"/>
    <s v="The Time Jumper (Canceled)"/>
    <s v="My ambition for this knows no bounds.  Seeing Sephoria in a live-action is a dream of mine."/>
    <n v="100000000"/>
    <n v="0"/>
    <x v="1"/>
    <x v="0"/>
    <s v="USD"/>
    <n v="1476094907"/>
    <n v="1470910907"/>
    <b v="0"/>
    <n v="0"/>
    <b v="0"/>
    <s v="film &amp; video/science fiction"/>
    <n v="0"/>
    <n 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4"/>
    <x v="22"/>
  </r>
  <r>
    <n v="131"/>
    <s v="I (Canceled)"/>
    <s v="I"/>
    <n v="1200"/>
    <n v="0"/>
    <x v="1"/>
    <x v="0"/>
    <s v="USD"/>
    <n v="1467763200"/>
    <n v="1466453161"/>
    <b v="0"/>
    <n v="0"/>
    <b v="0"/>
    <s v="film &amp; video/science fiction"/>
    <n v="0"/>
    <n v="0"/>
    <x v="4"/>
    <x v="22"/>
  </r>
  <r>
    <n v="133"/>
    <s v="Demon Women from outer space (Canceled)"/>
    <s v="Invasion from outer space sights, to weird to imagine destruction too monstrous to escape"/>
    <n v="71764"/>
    <n v="0"/>
    <x v="1"/>
    <x v="0"/>
    <s v="USD"/>
    <n v="1464715860"/>
    <n v="1462130584"/>
    <b v="0"/>
    <n v="0"/>
    <b v="0"/>
    <s v="film &amp; video/science fiction"/>
    <n v="0"/>
    <n v="0"/>
    <x v="4"/>
    <x v="22"/>
  </r>
  <r>
    <n v="134"/>
    <s v="MARLEY'S GHOST (AMBASSADORS OF STEAM) (Canceled)"/>
    <s v="steampunk  remake of &quot;a Christmas carol&quot;"/>
    <n v="5000"/>
    <n v="0"/>
    <x v="1"/>
    <x v="0"/>
    <s v="USD"/>
    <n v="1441386000"/>
    <n v="1438811418"/>
    <b v="0"/>
    <n v="0"/>
    <b v="0"/>
    <s v="film &amp; video/science fiction"/>
    <n v="0"/>
    <n 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n 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n v="0"/>
    <x v="4"/>
    <x v="22"/>
  </r>
  <r>
    <n v="147"/>
    <s v="Consumed (Static Air) (Canceled)"/>
    <s v="Film makers catch live footage beyond their wildest dreams."/>
    <n v="7000"/>
    <n v="0"/>
    <x v="1"/>
    <x v="1"/>
    <s v="GBP"/>
    <n v="1420741080"/>
    <n v="1417026340"/>
    <b v="0"/>
    <n v="0"/>
    <b v="0"/>
    <s v="film &amp; video/science fiction"/>
    <n v="0"/>
    <n 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4"/>
    <x v="30"/>
  </r>
  <r>
    <n v="165"/>
    <s v="NET"/>
    <s v="A teacher. A boy. The beach and a heatwave that drove them all insane."/>
    <n v="17000"/>
    <n v="0"/>
    <x v="3"/>
    <x v="1"/>
    <s v="GBP"/>
    <n v="1452613724"/>
    <n v="1450021724"/>
    <b v="0"/>
    <n v="0"/>
    <b v="0"/>
    <s v="film &amp; video/drama"/>
    <n v="0"/>
    <n v="0"/>
    <x v="4"/>
    <x v="30"/>
  </r>
  <r>
    <n v="172"/>
    <s v="The Blind Dolphin Story"/>
    <s v="A short film on the rarest mammal and the second most endangered freshwater river dolphin, in Pakistan."/>
    <n v="95000"/>
    <n v="0"/>
    <x v="3"/>
    <x v="0"/>
    <s v="USD"/>
    <n v="1426753723"/>
    <n v="1423733323"/>
    <b v="0"/>
    <n v="0"/>
    <b v="0"/>
    <s v="film &amp; video/drama"/>
    <n v="0"/>
    <n v="0"/>
    <x v="4"/>
    <x v="30"/>
  </r>
  <r>
    <n v="173"/>
    <s v="7 Sins"/>
    <s v="This is a film inspired by Quentin Tarantino, I want to make a film thats entertaining yet gritty. 7 Sins is in pre-production."/>
    <n v="1110"/>
    <n v="0"/>
    <x v="3"/>
    <x v="1"/>
    <s v="GBP"/>
    <n v="1425131108"/>
    <n v="1422539108"/>
    <b v="0"/>
    <n v="0"/>
    <b v="0"/>
    <s v="film &amp; video/drama"/>
    <n v="0"/>
    <n 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n v="0"/>
    <x v="4"/>
    <x v="30"/>
  </r>
  <r>
    <n v="176"/>
    <s v="Silent Monster"/>
    <s v="I'm seeking funding to finish my short film, Silent Monster, to bring awareness to teenage bullying as well as teenage violence."/>
    <n v="1500"/>
    <n v="0"/>
    <x v="3"/>
    <x v="0"/>
    <s v="USD"/>
    <n v="1438803999"/>
    <n v="1436211999"/>
    <b v="0"/>
    <n v="0"/>
    <b v="0"/>
    <s v="film &amp; video/drama"/>
    <n v="0"/>
    <n v="0"/>
    <x v="4"/>
    <x v="30"/>
  </r>
  <r>
    <n v="178"/>
    <s v="El viaje de LucÃ­a"/>
    <s v="El viaje de LucÃ­a es un largometraje de ficciÃ³n con temÃ¡tica sobre el cÃ¡ncer infantil."/>
    <n v="500000"/>
    <n v="0"/>
    <x v="3"/>
    <x v="8"/>
    <s v="EUR"/>
    <n v="1448582145"/>
    <n v="1445986545"/>
    <b v="0"/>
    <n v="0"/>
    <b v="0"/>
    <s v="film &amp; video/drama"/>
    <n v="0"/>
    <n 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n 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n 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4"/>
    <x v="30"/>
  </r>
  <r>
    <n v="202"/>
    <s v="Modern Gangsters"/>
    <s v="new web series created by jonney terry"/>
    <n v="6000"/>
    <n v="0"/>
    <x v="3"/>
    <x v="0"/>
    <s v="USD"/>
    <n v="1444337940"/>
    <n v="1441750564"/>
    <b v="0"/>
    <n v="0"/>
    <b v="0"/>
    <s v="film &amp; video/drama"/>
    <n v="0"/>
    <n v="0"/>
    <x v="4"/>
    <x v="30"/>
  </r>
  <r>
    <n v="206"/>
    <s v="Blood Bond Movie Development"/>
    <s v="A love story featuring adoption,struggle,dysfunction,grace, healing, and restoration."/>
    <n v="12700"/>
    <n v="0"/>
    <x v="3"/>
    <x v="0"/>
    <s v="USD"/>
    <n v="1470441983"/>
    <n v="1468627583"/>
    <b v="0"/>
    <n v="0"/>
    <b v="0"/>
    <s v="film &amp; video/drama"/>
    <n v="0"/>
    <n v="0"/>
    <x v="4"/>
    <x v="30"/>
  </r>
  <r>
    <n v="208"/>
    <s v="OLIVIA"/>
    <s v="A young woman's journey from Africa to Australia where she finds heaven on earth, love and tragedy. Within her tragedy she saves lives."/>
    <n v="50000"/>
    <n v="0"/>
    <x v="3"/>
    <x v="6"/>
    <s v="AUD"/>
    <n v="1418719967"/>
    <n v="1416127967"/>
    <b v="0"/>
    <n v="0"/>
    <b v="0"/>
    <s v="film &amp; video/drama"/>
    <n v="0"/>
    <n 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4"/>
    <x v="30"/>
  </r>
  <r>
    <n v="221"/>
    <s v="Archetypes"/>
    <s v="Film about Schizophrenia with Surreal Twists!"/>
    <n v="50000"/>
    <n v="0"/>
    <x v="3"/>
    <x v="0"/>
    <s v="USD"/>
    <n v="1427569564"/>
    <n v="1422389164"/>
    <b v="0"/>
    <n v="0"/>
    <b v="0"/>
    <s v="film &amp; video/drama"/>
    <n v="0"/>
    <n v="0"/>
    <x v="4"/>
    <x v="30"/>
  </r>
  <r>
    <n v="223"/>
    <s v="The Pass"/>
    <s v="An old man, a U.S Marine Corps veteran remembers his combat experience in the battle of Toktong Pass 1950, during the Korean War."/>
    <n v="1500000"/>
    <n v="0"/>
    <x v="3"/>
    <x v="0"/>
    <s v="USD"/>
    <n v="1463879100"/>
    <n v="1461287350"/>
    <b v="0"/>
    <n v="0"/>
    <b v="0"/>
    <s v="film &amp; video/drama"/>
    <n v="0"/>
    <n 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n v="0"/>
    <x v="4"/>
    <x v="30"/>
  </r>
  <r>
    <n v="225"/>
    <s v="Backpage Shawty"/>
    <s v="I'm creating a &quot;Lifetime&quot; type drama film about a girl who uses backpage for money, but trying to turn her life around."/>
    <n v="200"/>
    <n v="0"/>
    <x v="3"/>
    <x v="0"/>
    <s v="USD"/>
    <n v="1460153054"/>
    <n v="1457564654"/>
    <b v="0"/>
    <n v="0"/>
    <b v="0"/>
    <s v="film &amp; video/drama"/>
    <n v="0"/>
    <n 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4"/>
    <x v="30"/>
  </r>
  <r>
    <n v="228"/>
    <s v="Facets of a Geek life"/>
    <s v="I am making a film from one one of my books called facets of a Geek life."/>
    <n v="8000"/>
    <n v="0"/>
    <x v="3"/>
    <x v="1"/>
    <s v="GBP"/>
    <n v="1433176105"/>
    <n v="1427992105"/>
    <b v="0"/>
    <n v="0"/>
    <b v="0"/>
    <s v="film &amp; video/drama"/>
    <n v="0"/>
    <n 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n 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4"/>
    <x v="30"/>
  </r>
  <r>
    <n v="233"/>
    <s v="Area 4 - The Film"/>
    <s v="â€œArea 4â€ revolves around Frank Hammond, a counselor at a high school, who discovers the scandals that took place."/>
    <n v="350000"/>
    <n v="0"/>
    <x v="3"/>
    <x v="0"/>
    <s v="USD"/>
    <n v="1475185972"/>
    <n v="1472593972"/>
    <b v="0"/>
    <n v="0"/>
    <b v="0"/>
    <s v="film &amp; video/drama"/>
    <n v="0"/>
    <n 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n 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n 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4"/>
    <x v="28"/>
  </r>
  <r>
    <n v="436"/>
    <s v="Blinky"/>
    <s v="Blinky is the story of a naÃ¯ve simpleton who suddenly finds himself struggling to adapt to changes within his environment."/>
    <n v="1000"/>
    <n v="0"/>
    <x v="3"/>
    <x v="0"/>
    <s v="USD"/>
    <n v="1375260113"/>
    <n v="1372668113"/>
    <b v="0"/>
    <n v="0"/>
    <b v="0"/>
    <s v="film &amp; video/animation"/>
    <n v="0"/>
    <n 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n 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n 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n 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n 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n 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4"/>
    <x v="28"/>
  </r>
  <r>
    <n v="469"/>
    <s v="Dreamland PERSONALISED Animated Shorts Film"/>
    <s v="Create a personalised animation film using your child's name and photo."/>
    <n v="6000"/>
    <n v="0"/>
    <x v="3"/>
    <x v="1"/>
    <s v="GBP"/>
    <n v="1409960724"/>
    <n v="1404776724"/>
    <b v="0"/>
    <n v="0"/>
    <b v="0"/>
    <s v="film &amp; video/animation"/>
    <n v="0"/>
    <n 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n 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n v="0"/>
    <x v="4"/>
    <x v="28"/>
  </r>
  <r>
    <n v="488"/>
    <s v="City Animals independent cartoon series"/>
    <s v="When humans left the earth, the animals took over the city. What could go wrong? Well...everything!"/>
    <n v="12000"/>
    <n v="0"/>
    <x v="3"/>
    <x v="0"/>
    <s v="USD"/>
    <n v="1483924700"/>
    <n v="1481332700"/>
    <b v="0"/>
    <n v="0"/>
    <b v="0"/>
    <s v="film &amp; video/animation"/>
    <n v="0"/>
    <n v="0"/>
    <x v="4"/>
    <x v="28"/>
  </r>
  <r>
    <n v="490"/>
    <s v="PROJECT IS CANCELLED"/>
    <s v="Cancelled"/>
    <n v="1000"/>
    <n v="0"/>
    <x v="3"/>
    <x v="0"/>
    <s v="USD"/>
    <n v="1345677285"/>
    <n v="1343085285"/>
    <b v="0"/>
    <n v="0"/>
    <b v="0"/>
    <s v="film &amp; video/animation"/>
    <n v="0"/>
    <n v="0"/>
    <x v="4"/>
    <x v="28"/>
  </r>
  <r>
    <n v="491"/>
    <s v="Guess What? Gus"/>
    <s v="&quot;Guess What? Gus&quot; is a magical animated comedy that follow a new kid who playful antics for attention make the news."/>
    <n v="10000"/>
    <n v="0"/>
    <x v="3"/>
    <x v="0"/>
    <s v="USD"/>
    <n v="1453937699"/>
    <n v="1451345699"/>
    <b v="0"/>
    <n v="0"/>
    <b v="0"/>
    <s v="film &amp; video/animation"/>
    <n v="0"/>
    <n 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n 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n 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n 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n 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n v="0"/>
    <x v="4"/>
    <x v="28"/>
  </r>
  <r>
    <n v="516"/>
    <s v="Shipmates"/>
    <s v="A big brother style comedy animation series starring famous seafarers"/>
    <n v="5000"/>
    <n v="0"/>
    <x v="3"/>
    <x v="1"/>
    <s v="GBP"/>
    <n v="1432752080"/>
    <n v="1427568080"/>
    <b v="0"/>
    <n v="0"/>
    <b v="0"/>
    <s v="film &amp; video/animation"/>
    <n v="0"/>
    <n 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n v="0"/>
    <x v="0"/>
    <x v="38"/>
  </r>
  <r>
    <n v="552"/>
    <s v="Spinnable Social Media"/>
    <s v="Axoral is a 3d interactive social media interface, with the potential to be so much more, but we need your help!"/>
    <n v="45000"/>
    <n v="0"/>
    <x v="3"/>
    <x v="7"/>
    <s v="CAD"/>
    <n v="1452350896"/>
    <n v="1447166896"/>
    <b v="0"/>
    <n v="0"/>
    <b v="0"/>
    <s v="technology/web"/>
    <n v="0"/>
    <n 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n 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n v="0"/>
    <x v="0"/>
    <x v="38"/>
  </r>
  <r>
    <n v="565"/>
    <s v="EasyLearnings"/>
    <s v="Our objective is to provide a platform which helps teachers to provide courses to leaners in wide range of locations including Africa."/>
    <n v="25000"/>
    <n v="0"/>
    <x v="3"/>
    <x v="1"/>
    <s v="GBP"/>
    <n v="1436554249"/>
    <n v="1433962249"/>
    <b v="0"/>
    <n v="0"/>
    <b v="0"/>
    <s v="technology/web"/>
    <n v="0"/>
    <n 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0"/>
    <x v="38"/>
  </r>
  <r>
    <n v="581"/>
    <s v="A Poets Domain"/>
    <s v="Help me raise funds so that I can be able to give passionate young poets a chance to earn money weekly for their writing &amp; spoken word."/>
    <n v="400"/>
    <n v="0"/>
    <x v="3"/>
    <x v="0"/>
    <s v="USD"/>
    <n v="1438474704"/>
    <n v="1435882704"/>
    <b v="0"/>
    <n v="0"/>
    <b v="0"/>
    <s v="technology/web"/>
    <n v="0"/>
    <n v="0"/>
    <x v="0"/>
    <x v="38"/>
  </r>
  <r>
    <n v="582"/>
    <s v="&quot;We the People...&quot;"/>
    <s v="A community-driven online system which promotes self-governance.  Level up by adding content; civic agendas and private associations."/>
    <n v="100000"/>
    <n v="0"/>
    <x v="3"/>
    <x v="0"/>
    <s v="USD"/>
    <n v="1426442400"/>
    <n v="1424454319"/>
    <b v="0"/>
    <n v="0"/>
    <b v="0"/>
    <s v="technology/web"/>
    <n v="0"/>
    <n v="0"/>
    <x v="0"/>
    <x v="38"/>
  </r>
  <r>
    <n v="585"/>
    <s v="Link Card"/>
    <s v="SAVE UP TO 40% WHEN YOU SPEND!_x000a__x000a_PRE-ORDER YOUR LINK CARD TODAY"/>
    <n v="9000"/>
    <n v="0"/>
    <x v="3"/>
    <x v="1"/>
    <s v="GBP"/>
    <n v="1448928000"/>
    <n v="1444123377"/>
    <b v="0"/>
    <n v="0"/>
    <b v="0"/>
    <s v="technology/web"/>
    <n v="0"/>
    <n 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38"/>
  </r>
  <r>
    <n v="610"/>
    <s v="UniteChrist (Canceled)"/>
    <s v="We are creating a Christian social network to empower, educate, and connect Christians all over the world."/>
    <n v="13803"/>
    <n v="0"/>
    <x v="1"/>
    <x v="0"/>
    <s v="USD"/>
    <n v="1429732586"/>
    <n v="1427140586"/>
    <b v="0"/>
    <n v="0"/>
    <b v="0"/>
    <s v="technology/web"/>
    <n v="0"/>
    <n v="0"/>
    <x v="0"/>
    <x v="38"/>
  </r>
  <r>
    <n v="611"/>
    <s v="Securivente (Canceled)"/>
    <s v="Finie la peur de vendre ou acheter d'occasion Ã  un inconnu ! Colis ouverts, photographiÃ©s et testÃ©s. Paiements en ligne sÃ©curisÃ©s."/>
    <n v="80000"/>
    <n v="0"/>
    <x v="1"/>
    <x v="3"/>
    <s v="EUR"/>
    <n v="1453210037"/>
    <n v="1448026037"/>
    <b v="0"/>
    <n v="0"/>
    <b v="0"/>
    <s v="technology/web"/>
    <n v="0"/>
    <n v="0"/>
    <x v="0"/>
    <x v="38"/>
  </r>
  <r>
    <n v="612"/>
    <s v="Web Streaming 2.0 (Canceled)"/>
    <s v="A Fast and Reliable new Web platform to stream videos from Internet"/>
    <n v="10000"/>
    <n v="0"/>
    <x v="1"/>
    <x v="4"/>
    <s v="EUR"/>
    <n v="1472777146"/>
    <n v="1470185146"/>
    <b v="0"/>
    <n v="0"/>
    <b v="0"/>
    <s v="technology/web"/>
    <n v="0"/>
    <n 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n 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n v="0"/>
    <x v="0"/>
    <x v="38"/>
  </r>
  <r>
    <n v="618"/>
    <s v="Y2Y Tutors (Canceled)"/>
    <s v="With the cost of education seemingly always on the rise, Y2Y aims to ensure that no student will be left behind through peer tutoring."/>
    <n v="400"/>
    <n v="0"/>
    <x v="1"/>
    <x v="0"/>
    <s v="USD"/>
    <n v="1449689203"/>
    <n v="1447097203"/>
    <b v="0"/>
    <n v="0"/>
    <b v="0"/>
    <s v="technology/web"/>
    <n v="0"/>
    <n 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n v="0"/>
    <x v="0"/>
    <x v="38"/>
  </r>
  <r>
    <n v="624"/>
    <s v="NeedSomeLoven.com (Canceled)"/>
    <s v="I am designing a fun, high tech dating website, with over 25 cool features. It is innovate as well as user friendly."/>
    <n v="5000"/>
    <n v="0"/>
    <x v="1"/>
    <x v="0"/>
    <s v="USD"/>
    <n v="1431647041"/>
    <n v="1429055041"/>
    <b v="0"/>
    <n v="0"/>
    <b v="0"/>
    <s v="technology/web"/>
    <n v="0"/>
    <n 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n 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38"/>
  </r>
  <r>
    <n v="632"/>
    <s v="UniWherse.com - Bring students future (Canceled)"/>
    <s v="Our goal is to create a system, students can find universities that best match their interests."/>
    <n v="20000"/>
    <n v="0"/>
    <x v="1"/>
    <x v="14"/>
    <s v="EUR"/>
    <n v="1448470165"/>
    <n v="1445874565"/>
    <b v="0"/>
    <n v="0"/>
    <b v="0"/>
    <s v="technology/web"/>
    <n v="0"/>
    <n 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38"/>
  </r>
  <r>
    <n v="686"/>
    <s v="Vivi di Cuore - Heart Rate Watch"/>
    <s v="La tua giornata sportiva monitorata nel tuo polso??!!!_x000a_Rendiamolo possibile... VIVI DI CUORE --- All MADE in ITALY"/>
    <n v="500000"/>
    <n v="0"/>
    <x v="3"/>
    <x v="4"/>
    <s v="EUR"/>
    <n v="1438618170"/>
    <n v="1436026170"/>
    <b v="0"/>
    <n v="0"/>
    <b v="0"/>
    <s v="technology/wearables"/>
    <n v="0"/>
    <n 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n v="0"/>
    <x v="0"/>
    <x v="3"/>
  </r>
  <r>
    <n v="710"/>
    <s v="Hate York Shirt 2.0"/>
    <s v="Shirts, so technologically advanced, they connect mentally to their audience upon sight."/>
    <n v="1200"/>
    <n v="0"/>
    <x v="3"/>
    <x v="7"/>
    <s v="CAD"/>
    <n v="1408495440"/>
    <n v="1405640302"/>
    <b v="0"/>
    <n v="0"/>
    <b v="0"/>
    <s v="technology/wearables"/>
    <n v="0"/>
    <n 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26"/>
  </r>
  <r>
    <n v="762"/>
    <s v="Where we used to live - eBook (PROJECT 80%)"/>
    <s v="An original-well-done eBook. Mainly about fiction, action, adventure, and mystery. A story that you've never read!"/>
    <n v="3500"/>
    <n v="0"/>
    <x v="3"/>
    <x v="18"/>
    <s v="MXN"/>
    <n v="1480831200"/>
    <n v="1479328570"/>
    <b v="0"/>
    <n v="0"/>
    <b v="0"/>
    <s v="publishing/fiction"/>
    <n v="0"/>
    <n v="0"/>
    <x v="5"/>
    <x v="26"/>
  </r>
  <r>
    <n v="764"/>
    <s v="[JOE]KES"/>
    <s v="[JOE]KES is a book full of over 200 original, sometimes funny, pun-ish Joekes. If you hate the book, use it as a coster!"/>
    <n v="5000"/>
    <n v="0"/>
    <x v="3"/>
    <x v="0"/>
    <s v="USD"/>
    <n v="1441858161"/>
    <n v="1439266161"/>
    <b v="0"/>
    <n v="0"/>
    <b v="0"/>
    <s v="publishing/fiction"/>
    <n v="0"/>
    <n 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n 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2"/>
    <x v="27"/>
  </r>
  <r>
    <n v="906"/>
    <s v="24th Music Presents Channeling Motown (Live)"/>
    <s v="The DMV's most respected saxophonist pay tribute to Motown."/>
    <n v="15000"/>
    <n v="0"/>
    <x v="3"/>
    <x v="0"/>
    <s v="USD"/>
    <n v="1394681590"/>
    <n v="1392093190"/>
    <b v="0"/>
    <n v="0"/>
    <b v="0"/>
    <s v="music/jazz"/>
    <n v="0"/>
    <n v="0"/>
    <x v="2"/>
    <x v="27"/>
  </r>
  <r>
    <n v="907"/>
    <s v="Greg Chambers Saxophone CD"/>
    <s v="Greg Chambers' self-titled CD needs support for post production, replication, and promotion."/>
    <n v="2900"/>
    <n v="0"/>
    <x v="3"/>
    <x v="0"/>
    <s v="USD"/>
    <n v="1315715823"/>
    <n v="1313123823"/>
    <b v="0"/>
    <n v="0"/>
    <b v="0"/>
    <s v="music/jazz"/>
    <n v="0"/>
    <n v="0"/>
    <x v="2"/>
    <x v="27"/>
  </r>
  <r>
    <n v="908"/>
    <s v="Help Tony Copeland and get free cd's and mp3's"/>
    <s v="This project is designed to help protect the environment by using Eco-friendly product packaging."/>
    <n v="2500"/>
    <n v="0"/>
    <x v="3"/>
    <x v="0"/>
    <s v="USD"/>
    <n v="1280206740"/>
    <n v="1276283655"/>
    <b v="0"/>
    <n v="0"/>
    <b v="0"/>
    <s v="music/jazz"/>
    <n v="0"/>
    <n 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2"/>
    <x v="27"/>
  </r>
  <r>
    <n v="914"/>
    <s v="Soul Of Man Video Project"/>
    <s v="This project is for the making of a music video. All funds will go towards production costs for this event only."/>
    <n v="1500"/>
    <n v="0"/>
    <x v="3"/>
    <x v="0"/>
    <s v="USD"/>
    <n v="1345918747"/>
    <n v="1343326747"/>
    <b v="0"/>
    <n v="0"/>
    <b v="0"/>
    <s v="music/jazz"/>
    <n v="0"/>
    <n 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2"/>
    <x v="27"/>
  </r>
  <r>
    <n v="920"/>
    <s v="MIAMI JAZZ PROJECT: TEST OF TIME RECORDING"/>
    <s v="Miami club band records powerhouse fusion album. You don't have to be a musician to understand the sound of jazz."/>
    <n v="5500"/>
    <n v="0"/>
    <x v="3"/>
    <x v="0"/>
    <s v="USD"/>
    <n v="1384448822"/>
    <n v="1381853222"/>
    <b v="0"/>
    <n v="0"/>
    <b v="0"/>
    <s v="music/jazz"/>
    <n v="0"/>
    <n 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2"/>
    <x v="27"/>
  </r>
  <r>
    <n v="927"/>
    <s v="JETRO DA SILVA FUNK PROJECT"/>
    <s v="Studio CD/DVD Solo project of Pianist &amp; Keyboardist Jetro da Silva"/>
    <n v="20000"/>
    <n v="0"/>
    <x v="3"/>
    <x v="0"/>
    <s v="USD"/>
    <n v="1337024695"/>
    <n v="1334432695"/>
    <b v="0"/>
    <n v="0"/>
    <b v="0"/>
    <s v="music/jazz"/>
    <n v="0"/>
    <n v="0"/>
    <x v="2"/>
    <x v="27"/>
  </r>
  <r>
    <n v="929"/>
    <s v="EXPERIMENTAL JAZZ STUDIO RECORDING"/>
    <s v="I am searching for monetary funding to go into a good recording studio and record experimental intuitive improv jazz."/>
    <n v="500"/>
    <n v="0"/>
    <x v="3"/>
    <x v="0"/>
    <s v="USD"/>
    <n v="1333946569"/>
    <n v="1331358169"/>
    <b v="0"/>
    <n v="0"/>
    <b v="0"/>
    <s v="music/jazz"/>
    <n v="0"/>
    <n v="0"/>
    <x v="2"/>
    <x v="27"/>
  </r>
  <r>
    <n v="936"/>
    <s v="Jazz Singer, Marti Mendenhall Live Concert Recording"/>
    <s v="A CD of a live Jazz concert featuring Marti Mendenhall, George Mitchell, Scott Steed and Todd Strait."/>
    <n v="1400"/>
    <n v="0"/>
    <x v="3"/>
    <x v="0"/>
    <s v="USD"/>
    <n v="1326916800"/>
    <n v="1323131689"/>
    <b v="0"/>
    <n v="0"/>
    <b v="0"/>
    <s v="music/jazz"/>
    <n v="0"/>
    <n 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n v="0"/>
    <x v="0"/>
    <x v="3"/>
  </r>
  <r>
    <n v="1041"/>
    <s v="Industry Success Project (Canceled)"/>
    <s v="I am trying to document what it is like to plunge head first into the music/audio industry as an intern."/>
    <n v="50"/>
    <n v="0"/>
    <x v="1"/>
    <x v="0"/>
    <s v="USD"/>
    <n v="1406769992"/>
    <n v="1405041992"/>
    <b v="0"/>
    <n v="0"/>
    <b v="0"/>
    <s v="journalism/audio"/>
    <n v="0"/>
    <n 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n v="0"/>
    <x v="8"/>
    <x v="23"/>
  </r>
  <r>
    <n v="1049"/>
    <s v="J1 (Canceled)"/>
    <s v="------"/>
    <n v="12000"/>
    <n v="0"/>
    <x v="1"/>
    <x v="0"/>
    <s v="USD"/>
    <n v="1455272445"/>
    <n v="1452680445"/>
    <b v="0"/>
    <n v="0"/>
    <b v="0"/>
    <s v="journalism/audio"/>
    <n v="0"/>
    <n v="0"/>
    <x v="8"/>
    <x v="23"/>
  </r>
  <r>
    <n v="1050"/>
    <s v="The (Secular) Barbershop Podcast (Canceled)"/>
    <s v="Secularism is on the rise and I hear you.Talk to me."/>
    <n v="2500"/>
    <n v="0"/>
    <x v="1"/>
    <x v="0"/>
    <s v="USD"/>
    <n v="1442257677"/>
    <n v="1439665677"/>
    <b v="0"/>
    <n v="0"/>
    <b v="0"/>
    <s v="journalism/audio"/>
    <n v="0"/>
    <n 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23"/>
  </r>
  <r>
    <n v="1057"/>
    <s v="Support Independent Media (Canceled)"/>
    <s v="Sayin it Plain is a Independent Radio Show created to inform the public and empower the community."/>
    <n v="10000"/>
    <n v="0"/>
    <x v="1"/>
    <x v="0"/>
    <s v="USD"/>
    <n v="1480888483"/>
    <n v="1478292883"/>
    <b v="0"/>
    <n v="0"/>
    <b v="0"/>
    <s v="journalism/audio"/>
    <n v="0"/>
    <n 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23"/>
  </r>
  <r>
    <n v="1059"/>
    <s v="Voice Over Artist (Canceled)"/>
    <s v="Turning myself into a vocal artist."/>
    <n v="1100"/>
    <n v="0"/>
    <x v="1"/>
    <x v="0"/>
    <s v="USD"/>
    <n v="1426269456"/>
    <n v="1423681056"/>
    <b v="0"/>
    <n v="0"/>
    <b v="0"/>
    <s v="journalism/audio"/>
    <n v="0"/>
    <n v="0"/>
    <x v="8"/>
    <x v="23"/>
  </r>
  <r>
    <n v="1061"/>
    <s v="Chat Box 23 (Canceled)"/>
    <s v="T.O., Adi &amp; Mercedes discuss their point of views, women's issues &amp; Hollywood Hotties."/>
    <n v="4000"/>
    <n v="0"/>
    <x v="1"/>
    <x v="0"/>
    <s v="USD"/>
    <n v="1462150800"/>
    <n v="1456987108"/>
    <b v="0"/>
    <n v="0"/>
    <b v="0"/>
    <s v="journalism/audio"/>
    <n v="0"/>
    <n 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23"/>
  </r>
  <r>
    <n v="1071"/>
    <s v="DJ's Bane"/>
    <s v="I'm making a game where you choose how you want to kill the DJ, so you yourself can decide what music will be played at the party."/>
    <n v="100"/>
    <n v="0"/>
    <x v="3"/>
    <x v="12"/>
    <s v="NOK"/>
    <n v="1447787093"/>
    <n v="1445191493"/>
    <b v="0"/>
    <n v="0"/>
    <b v="0"/>
    <s v="games/video games"/>
    <n v="0"/>
    <n v="0"/>
    <x v="1"/>
    <x v="29"/>
  </r>
  <r>
    <n v="1084"/>
    <s v="My own channel"/>
    <s v="I want to start my own channel for gaming"/>
    <n v="550"/>
    <n v="0"/>
    <x v="3"/>
    <x v="0"/>
    <s v="USD"/>
    <n v="1407534804"/>
    <n v="1404942804"/>
    <b v="0"/>
    <n v="0"/>
    <b v="0"/>
    <s v="games/video games"/>
    <n v="0"/>
    <n v="0"/>
    <x v="1"/>
    <x v="29"/>
  </r>
  <r>
    <n v="1087"/>
    <s v="Idle Gamers"/>
    <s v="Idle gamers are the group of gamers worth watching play video games. We have a back log of video ideas and want to entertain you."/>
    <n v="1100"/>
    <n v="0"/>
    <x v="3"/>
    <x v="0"/>
    <s v="USD"/>
    <n v="1402852087"/>
    <n v="1400260087"/>
    <b v="0"/>
    <n v="0"/>
    <b v="0"/>
    <s v="games/video games"/>
    <n v="0"/>
    <n 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1"/>
    <x v="29"/>
  </r>
  <r>
    <n v="1120"/>
    <s v="PlanEt Ninjahwah"/>
    <s v="Planet Ninjahwah is a highly anticipated futuristic action adventure game that will blow your mind!!"/>
    <n v="25000"/>
    <n v="0"/>
    <x v="3"/>
    <x v="0"/>
    <s v="USD"/>
    <n v="1319835400"/>
    <n v="1315947400"/>
    <b v="0"/>
    <n v="0"/>
    <b v="0"/>
    <s v="games/video games"/>
    <n v="0"/>
    <n 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n 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n 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n v="0"/>
    <x v="1"/>
    <x v="25"/>
  </r>
  <r>
    <n v="1140"/>
    <s v="Medieval Empire by Bear Games"/>
    <s v="We are creating the next epic Massive Multiplayer Online-Real Time Strategy game and we want you to be a part of it!"/>
    <n v="5000"/>
    <n v="0"/>
    <x v="3"/>
    <x v="1"/>
    <s v="GBP"/>
    <n v="1438859121"/>
    <n v="1436267121"/>
    <b v="0"/>
    <n v="0"/>
    <b v="0"/>
    <s v="games/mobile games"/>
    <n v="0"/>
    <n v="0"/>
    <x v="1"/>
    <x v="25"/>
  </r>
  <r>
    <n v="1141"/>
    <s v="Arena Z - Zombie Survival"/>
    <s v="I think this will be a great game!"/>
    <n v="500"/>
    <n v="0"/>
    <x v="3"/>
    <x v="2"/>
    <s v="EUR"/>
    <n v="1436460450"/>
    <n v="1433868450"/>
    <b v="0"/>
    <n v="0"/>
    <b v="0"/>
    <s v="games/mobile games"/>
    <n v="0"/>
    <n 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n v="0"/>
    <x v="7"/>
    <x v="37"/>
  </r>
  <r>
    <n v="1147"/>
    <s v="baked pugtato"/>
    <s v="amazing gourmet baked potato truck with variable options for everyone, its always been my dream, help me make it come true :)."/>
    <n v="25000"/>
    <n v="0"/>
    <x v="3"/>
    <x v="7"/>
    <s v="CAD"/>
    <n v="1413760783"/>
    <n v="1408576783"/>
    <b v="0"/>
    <n v="0"/>
    <b v="0"/>
    <s v="food/food trucks"/>
    <n v="0"/>
    <n 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n v="0"/>
    <x v="7"/>
    <x v="37"/>
  </r>
  <r>
    <n v="1156"/>
    <s v="Harley Hawg Dogs, Inc"/>
    <s v="A Food Truck featuring Deep Fried Natural Casing Beef/Pork mix Hot Dogs, New York Style Rippers. Also serving Fresh Cut Fries."/>
    <n v="6500"/>
    <n v="0"/>
    <x v="3"/>
    <x v="0"/>
    <s v="USD"/>
    <n v="1424742162"/>
    <n v="1422150162"/>
    <b v="0"/>
    <n v="0"/>
    <b v="0"/>
    <s v="food/food trucks"/>
    <n v="0"/>
    <n v="0"/>
    <x v="7"/>
    <x v="37"/>
  </r>
  <r>
    <n v="1159"/>
    <s v="Skewed Up Food Truck"/>
    <s v="Skewed Up food truck is my dream and need help getting it started, presenting some to the bank for my loan, spice up logo, etc."/>
    <n v="6750"/>
    <n v="0"/>
    <x v="3"/>
    <x v="0"/>
    <s v="USD"/>
    <n v="1435679100"/>
    <n v="1433006765"/>
    <b v="0"/>
    <n v="0"/>
    <b v="0"/>
    <s v="food/food trucks"/>
    <n v="0"/>
    <n 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7"/>
    <x v="37"/>
  </r>
  <r>
    <n v="1172"/>
    <s v="let your dayz take you to the dogs."/>
    <s v="Bringing YOUR favorite dog recipes to the streets."/>
    <n v="9000"/>
    <n v="0"/>
    <x v="3"/>
    <x v="0"/>
    <s v="USD"/>
    <n v="1408551752"/>
    <n v="1405959752"/>
    <b v="0"/>
    <n v="0"/>
    <b v="0"/>
    <s v="food/food trucks"/>
    <n v="0"/>
    <n 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n 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
    <x v="33"/>
  </r>
  <r>
    <n v="1236"/>
    <s v="&quot;Volando&quot; CD Release (Canceled)"/>
    <s v="Raising money to give the musicians their due."/>
    <n v="2500"/>
    <n v="0"/>
    <x v="1"/>
    <x v="0"/>
    <s v="USD"/>
    <n v="1343491200"/>
    <n v="1342801164"/>
    <b v="0"/>
    <n v="0"/>
    <b v="0"/>
    <s v="music/world music"/>
    <n v="0"/>
    <n 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
    <x v="33"/>
  </r>
  <r>
    <n v="1239"/>
    <s v="Help Calmenco! finance new CD and Tour (Canceled)"/>
    <s v="Please consider helping us with our new CD and Riverdance Tour"/>
    <n v="2500"/>
    <n v="0"/>
    <x v="1"/>
    <x v="0"/>
    <s v="USD"/>
    <n v="1325804767"/>
    <n v="1323212767"/>
    <b v="0"/>
    <n v="0"/>
    <b v="0"/>
    <s v="music/world music"/>
    <n v="0"/>
    <n 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n v="0"/>
    <x v="0"/>
    <x v="3"/>
  </r>
  <r>
    <n v="1340"/>
    <s v="Glass Designs (Canceled)"/>
    <s v="I would like to make nicer, more stylish looking frames for the Google Glass using 3D printing technology."/>
    <n v="1680"/>
    <n v="0"/>
    <x v="1"/>
    <x v="0"/>
    <s v="USD"/>
    <n v="1408112253"/>
    <n v="1405520253"/>
    <b v="0"/>
    <n v="0"/>
    <b v="0"/>
    <s v="technology/wearables"/>
    <n v="0"/>
    <n 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n v="0"/>
    <x v="5"/>
    <x v="39"/>
  </r>
  <r>
    <n v="1429"/>
    <s v="10 P.M."/>
    <s v="A guy in his 30's tries to live his &quot;American Dream&quot;, but quickly it turns into a nightmare. (A Novel)"/>
    <n v="10000"/>
    <n v="0"/>
    <x v="3"/>
    <x v="0"/>
    <s v="USD"/>
    <n v="1428629242"/>
    <n v="1426037242"/>
    <b v="0"/>
    <n v="0"/>
    <b v="0"/>
    <s v="publishing/translations"/>
    <n v="0"/>
    <n v="0"/>
    <x v="5"/>
    <x v="39"/>
  </r>
  <r>
    <n v="1432"/>
    <s v="The Holy Bib-el"/>
    <s v="THE HOLY BIB-EL Translated By Leon Cook. The Creation: CHAPTER 1.  1* In the beginning Gods created The Heavens and The Planet Earth."/>
    <n v="40000"/>
    <n v="0"/>
    <x v="3"/>
    <x v="0"/>
    <s v="USD"/>
    <n v="1437417828"/>
    <n v="1434825828"/>
    <b v="0"/>
    <n v="0"/>
    <b v="0"/>
    <s v="publishing/translations"/>
    <n v="0"/>
    <n 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n v="0"/>
    <x v="5"/>
    <x v="39"/>
  </r>
  <r>
    <n v="1444"/>
    <s v="Expand the MillionairesLetter in the US Market!"/>
    <s v="We as a successfull german stock market newsletter publisher want expand in the US market!"/>
    <n v="4950"/>
    <n v="0"/>
    <x v="3"/>
    <x v="2"/>
    <s v="EUR"/>
    <n v="1442091462"/>
    <n v="1436907462"/>
    <b v="0"/>
    <n v="0"/>
    <b v="0"/>
    <s v="publishing/translations"/>
    <n v="0"/>
    <n 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n 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n 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n 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39"/>
  </r>
  <r>
    <n v="1452"/>
    <s v="The Judo Preservation Project (Canceled)"/>
    <s v="I am gathering rare, out-of-print Judo books for preservation, translation and sharing."/>
    <n v="14000"/>
    <n v="0"/>
    <x v="1"/>
    <x v="0"/>
    <s v="USD"/>
    <n v="1406566363"/>
    <n v="1403974363"/>
    <b v="0"/>
    <n v="0"/>
    <b v="0"/>
    <s v="publishing/translations"/>
    <n v="0"/>
    <n 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n v="0"/>
    <x v="5"/>
    <x v="39"/>
  </r>
  <r>
    <n v="1457"/>
    <s v="Hey! I&quot;m not invisable, I am Just Old (Canceled)"/>
    <s v="Age is more than just a number, I hope your younger than you feel."/>
    <n v="6000"/>
    <n v="0"/>
    <x v="1"/>
    <x v="0"/>
    <s v="USD"/>
    <n v="1447281044"/>
    <n v="1444685444"/>
    <b v="0"/>
    <n v="0"/>
    <b v="0"/>
    <s v="publishing/translations"/>
    <n v="0"/>
    <n 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n v="0"/>
    <x v="5"/>
    <x v="39"/>
  </r>
  <r>
    <n v="1460"/>
    <s v="KJV2015 (Canceled)"/>
    <s v="KJV2015 Easier to understand for our kids and family not leaving out one verse or changing a meaning one bit."/>
    <n v="25000000"/>
    <n v="0"/>
    <x v="1"/>
    <x v="0"/>
    <s v="USD"/>
    <n v="1417391100"/>
    <n v="1412371898"/>
    <b v="0"/>
    <n v="0"/>
    <b v="0"/>
    <s v="publishing/translations"/>
    <n v="0"/>
    <n v="0"/>
    <x v="5"/>
    <x v="39"/>
  </r>
  <r>
    <n v="1484"/>
    <s v="a book called filtered down thru the stars"/>
    <s v="The mussings of an old wizard"/>
    <n v="2000"/>
    <n v="0"/>
    <x v="3"/>
    <x v="0"/>
    <s v="USD"/>
    <n v="1342882260"/>
    <n v="1337834963"/>
    <b v="0"/>
    <n v="0"/>
    <b v="0"/>
    <s v="publishing/fiction"/>
    <n v="0"/>
    <n v="0"/>
    <x v="5"/>
    <x v="26"/>
  </r>
  <r>
    <n v="1487"/>
    <s v="You Killed Me First"/>
    <s v="A lover becomes an enemy when a line has been crossed. Torn between memories and reality, his mask of sanity is slipping."/>
    <n v="10000"/>
    <n v="0"/>
    <x v="3"/>
    <x v="0"/>
    <s v="USD"/>
    <n v="1470175271"/>
    <n v="1467583271"/>
    <b v="0"/>
    <n v="0"/>
    <b v="0"/>
    <s v="publishing/fiction"/>
    <n v="0"/>
    <n 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26"/>
  </r>
  <r>
    <n v="1493"/>
    <s v="The Great Grand Zeppelin Chase"/>
    <s v="Help illustrate the sequel to the bestselling _x000a_The Transylvania Flying Squad of Detectives"/>
    <n v="2400"/>
    <n v="0"/>
    <x v="3"/>
    <x v="0"/>
    <s v="USD"/>
    <n v="1371415675"/>
    <n v="1368823675"/>
    <b v="0"/>
    <n v="0"/>
    <b v="0"/>
    <s v="publishing/fiction"/>
    <n v="0"/>
    <n v="0"/>
    <x v="5"/>
    <x v="26"/>
  </r>
  <r>
    <n v="1495"/>
    <s v="A Magical Bildungsroman with a Female Heroine"/>
    <s v="The Adventures of Penelope Hawthorne. Part One: The Spellbook of Dracone."/>
    <n v="2000"/>
    <n v="0"/>
    <x v="3"/>
    <x v="0"/>
    <s v="USD"/>
    <n v="1314471431"/>
    <n v="1311879431"/>
    <b v="0"/>
    <n v="0"/>
    <b v="0"/>
    <s v="publishing/fiction"/>
    <n v="0"/>
    <n v="0"/>
    <x v="5"/>
    <x v="26"/>
  </r>
  <r>
    <n v="1496"/>
    <s v="Tainted Steel (Series 1 - 4)"/>
    <s v="Capturing the awe-inspiring magic of the likes of LoTR, Tainted Steel tells the story of one mans' struggle against Destiny."/>
    <n v="1500"/>
    <n v="0"/>
    <x v="3"/>
    <x v="0"/>
    <s v="USD"/>
    <n v="1410866659"/>
    <n v="1405682659"/>
    <b v="0"/>
    <n v="0"/>
    <b v="0"/>
    <s v="publishing/fiction"/>
    <n v="0"/>
    <n v="0"/>
    <x v="5"/>
    <x v="26"/>
  </r>
  <r>
    <n v="1544"/>
    <s v="LaFee Photography"/>
    <s v="My name is Travis LaFee, I live in beautiful McCall, Idaho. I wish to display the beauty of valley county by taking pics outdoors."/>
    <n v="1000"/>
    <n v="0"/>
    <x v="3"/>
    <x v="0"/>
    <s v="USD"/>
    <n v="1427847480"/>
    <n v="1424222024"/>
    <b v="0"/>
    <n v="0"/>
    <b v="0"/>
    <s v="photography/nature"/>
    <n v="0"/>
    <n v="0"/>
    <x v="6"/>
    <x v="34"/>
  </r>
  <r>
    <n v="1547"/>
    <s v="Sound Photography"/>
    <s v="I have produced a limited number (100) of five 8x10 prints of mixed photography I would like to share with you."/>
    <n v="20"/>
    <n v="0"/>
    <x v="3"/>
    <x v="0"/>
    <s v="USD"/>
    <n v="1487844882"/>
    <n v="1487240082"/>
    <b v="0"/>
    <n v="0"/>
    <b v="0"/>
    <s v="photography/nature"/>
    <n v="0"/>
    <n 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n v="0"/>
    <x v="6"/>
    <x v="34"/>
  </r>
  <r>
    <n v="1555"/>
    <s v="Coffee Table Book of Maine"/>
    <s v="I am traveling the coastline of Maine and will be taking pictures of all the scenery and lighthouses in the area."/>
    <n v="750"/>
    <n v="0"/>
    <x v="3"/>
    <x v="0"/>
    <s v="USD"/>
    <n v="1442509200"/>
    <n v="1440513832"/>
    <b v="0"/>
    <n v="0"/>
    <b v="0"/>
    <s v="photography/nature"/>
    <n v="0"/>
    <n 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5"/>
    <x v="36"/>
  </r>
  <r>
    <n v="1569"/>
    <s v="to be removed (Canceled)"/>
    <s v="to be removed"/>
    <n v="30000"/>
    <n v="0"/>
    <x v="1"/>
    <x v="0"/>
    <s v="USD"/>
    <n v="1369498714"/>
    <n v="1366906714"/>
    <b v="0"/>
    <n v="0"/>
    <b v="0"/>
    <s v="publishing/art books"/>
    <n v="0"/>
    <n 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6"/>
    <x v="24"/>
  </r>
  <r>
    <n v="1586"/>
    <s v="Missouri In Pictures"/>
    <s v="Show the world the beauty that is in all of our back yards!"/>
    <n v="1500"/>
    <n v="0"/>
    <x v="3"/>
    <x v="0"/>
    <s v="USD"/>
    <n v="1428197422"/>
    <n v="1425609022"/>
    <b v="0"/>
    <n v="0"/>
    <b v="0"/>
    <s v="photography/places"/>
    <n v="0"/>
    <n v="0"/>
    <x v="6"/>
    <x v="24"/>
  </r>
  <r>
    <n v="1588"/>
    <s v="The Right Side of Texas"/>
    <s v="Southeast Texas as seen through the lens of a cell phone camera"/>
    <n v="516"/>
    <n v="0"/>
    <x v="3"/>
    <x v="0"/>
    <s v="USD"/>
    <n v="1422735120"/>
    <n v="1420091999"/>
    <b v="0"/>
    <n v="0"/>
    <b v="0"/>
    <s v="photography/places"/>
    <n v="0"/>
    <n v="0"/>
    <x v="6"/>
    <x v="24"/>
  </r>
  <r>
    <n v="1589"/>
    <s v="A Side Of The World In Canvas"/>
    <s v="I want to be able to have my own photography inside a canvas and have it be displayed everywhere."/>
    <n v="1200"/>
    <n v="0"/>
    <x v="3"/>
    <x v="0"/>
    <s v="USD"/>
    <n v="1444433886"/>
    <n v="1441841886"/>
    <b v="0"/>
    <n v="0"/>
    <b v="0"/>
    <s v="photography/places"/>
    <n v="0"/>
    <n v="0"/>
    <x v="6"/>
    <x v="24"/>
  </r>
  <r>
    <n v="1592"/>
    <s v="The Views of Pittsburgh"/>
    <s v="A portfolio collage of beautiful pictures of authentic Pittsburgh locations and scenery."/>
    <n v="25"/>
    <n v="0"/>
    <x v="3"/>
    <x v="0"/>
    <s v="USD"/>
    <n v="1427503485"/>
    <n v="1423619085"/>
    <b v="0"/>
    <n v="0"/>
    <b v="0"/>
    <s v="photography/places"/>
    <n v="0"/>
    <n v="0"/>
    <x v="6"/>
    <x v="24"/>
  </r>
  <r>
    <n v="1597"/>
    <s v="Vacation Days in Big Bear"/>
    <s v="We're starting up a new an improved way to do vacation rental management, but we need some funding to kick start it!"/>
    <n v="15000"/>
    <n v="0"/>
    <x v="3"/>
    <x v="0"/>
    <s v="USD"/>
    <n v="1474360197"/>
    <n v="1471768197"/>
    <b v="0"/>
    <n v="0"/>
    <b v="0"/>
    <s v="photography/places"/>
    <n v="0"/>
    <n v="0"/>
    <x v="6"/>
    <x v="24"/>
  </r>
  <r>
    <n v="1599"/>
    <s v="The Londoner: Prints &amp; Canvas"/>
    <s v="A London photographer trekking 5,895m up Africa's Mount Kilimanjaro to pursue and enrich a career."/>
    <n v="500"/>
    <n v="0"/>
    <x v="3"/>
    <x v="1"/>
    <s v="GBP"/>
    <n v="1460116576"/>
    <n v="1457528176"/>
    <b v="0"/>
    <n v="0"/>
    <b v="0"/>
    <s v="photography/places"/>
    <n v="0"/>
    <n v="0"/>
    <x v="6"/>
    <x v="24"/>
  </r>
  <r>
    <n v="1682"/>
    <s v="Looking Up &amp; Holding On CD Project - Christian songwriter"/>
    <s v="Christian singer-wongerwriter searching for funding to record CD of original Christian music."/>
    <n v="6000"/>
    <n v="0"/>
    <x v="2"/>
    <x v="0"/>
    <s v="USD"/>
    <n v="1492142860"/>
    <n v="1486962460"/>
    <b v="0"/>
    <n v="0"/>
    <b v="0"/>
    <s v="music/faith"/>
    <n v="0"/>
    <n 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2"/>
    <x v="21"/>
  </r>
  <r>
    <n v="1705"/>
    <s v="Piano Prayer Album - Russ James"/>
    <s v="An instrumental album that ranges from hymns to contemporary music. All the music is recorded by myself."/>
    <n v="2000"/>
    <n v="0"/>
    <x v="3"/>
    <x v="0"/>
    <s v="USD"/>
    <n v="1441814400"/>
    <n v="1440807846"/>
    <b v="0"/>
    <n v="0"/>
    <b v="0"/>
    <s v="music/faith"/>
    <n v="0"/>
    <n v="0"/>
    <x v="2"/>
    <x v="21"/>
  </r>
  <r>
    <n v="1706"/>
    <s v="Gemeinde in Bremen"/>
    <s v="Unsere &quot;Aufgabe&quot; ist es, fÃ¼r Christen da zu sein die keiner Gemeinde angehÃ¶ren. Zudem spielt Lobpreis eine Zentrale Rolle."/>
    <n v="5500"/>
    <n v="0"/>
    <x v="3"/>
    <x v="2"/>
    <s v="EUR"/>
    <n v="1440314472"/>
    <n v="1435130472"/>
    <b v="0"/>
    <n v="0"/>
    <b v="0"/>
    <s v="music/faith"/>
    <n v="0"/>
    <n v="0"/>
    <x v="2"/>
    <x v="21"/>
  </r>
  <r>
    <n v="1708"/>
    <s v="Praise: It's what we do"/>
    <s v="A debut album for the New Gate Church's praise team; making a cd filled with original songs from a team of misfits with 1 goal in mind"/>
    <n v="7000"/>
    <n v="0"/>
    <x v="3"/>
    <x v="0"/>
    <s v="USD"/>
    <n v="1462135706"/>
    <n v="1458679706"/>
    <b v="0"/>
    <n v="0"/>
    <b v="0"/>
    <s v="music/faith"/>
    <n v="0"/>
    <n 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n v="0"/>
    <x v="2"/>
    <x v="21"/>
  </r>
  <r>
    <n v="1721"/>
    <s v="&quot;HEAVEN'S CALLING&quot;"/>
    <s v="Heavens calling is an album for people all over the world in need of a healing for the soul, positive mindset and total prosperity"/>
    <n v="5000"/>
    <n v="0"/>
    <x v="3"/>
    <x v="0"/>
    <s v="USD"/>
    <n v="1449831863"/>
    <n v="1447239863"/>
    <b v="0"/>
    <n v="0"/>
    <b v="0"/>
    <s v="music/faith"/>
    <n v="0"/>
    <n 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2"/>
    <x v="21"/>
  </r>
  <r>
    <n v="1731"/>
    <s v="Sam Cox Band First Christian Tour"/>
    <s v="We are a Christin Worship band looking to midwest tour. God Bless!"/>
    <n v="1000"/>
    <n v="0"/>
    <x v="3"/>
    <x v="0"/>
    <s v="USD"/>
    <n v="1434034800"/>
    <n v="1432849552"/>
    <b v="0"/>
    <n v="0"/>
    <b v="0"/>
    <s v="music/faith"/>
    <n v="0"/>
    <n 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2"/>
    <x v="21"/>
  </r>
  <r>
    <n v="1733"/>
    <s v="What Faith Is EP/Album"/>
    <s v="I am trying to share the music I am blessed to have written. https://www.johncox4.com or https://reverbnation.com/johncox4"/>
    <n v="10000"/>
    <n v="0"/>
    <x v="3"/>
    <x v="0"/>
    <s v="USD"/>
    <n v="1473802200"/>
    <n v="1472746374"/>
    <b v="0"/>
    <n v="0"/>
    <b v="0"/>
    <s v="music/faith"/>
    <n v="0"/>
    <n v="0"/>
    <x v="2"/>
    <x v="21"/>
  </r>
  <r>
    <n v="1740"/>
    <s v="Recording Studio Time"/>
    <s v="I recently recorded a new single. With your help I can return to the studio. Would you like to be part of my next worship project?"/>
    <n v="3000"/>
    <n v="0"/>
    <x v="3"/>
    <x v="0"/>
    <s v="USD"/>
    <n v="1437075422"/>
    <n v="1434483422"/>
    <b v="0"/>
    <n v="0"/>
    <b v="0"/>
    <s v="music/faith"/>
    <n v="0"/>
    <n v="0"/>
    <x v="2"/>
    <x v="21"/>
  </r>
  <r>
    <n v="1766"/>
    <s v="Photographic book on Melbourne's music scene"/>
    <s v="I want to create a beautiful book which documents the Melbourne music scene."/>
    <n v="1500"/>
    <n v="0"/>
    <x v="3"/>
    <x v="6"/>
    <s v="AUD"/>
    <n v="1408999088"/>
    <n v="1407184688"/>
    <b v="1"/>
    <n v="0"/>
    <b v="0"/>
    <s v="photography/photobooks"/>
    <n v="0"/>
    <n v="0"/>
    <x v="6"/>
    <x v="9"/>
  </r>
  <r>
    <n v="1813"/>
    <s v="Libya : The Lost Days"/>
    <s v="This project aims to document, Libyan photographic history; through both print and artisan mediums ."/>
    <n v="8750"/>
    <n v="0"/>
    <x v="3"/>
    <x v="1"/>
    <s v="GBP"/>
    <n v="1407532812"/>
    <n v="1404940812"/>
    <b v="0"/>
    <n v="0"/>
    <b v="0"/>
    <s v="photography/photobooks"/>
    <n v="0"/>
    <n v="0"/>
    <x v="6"/>
    <x v="9"/>
  </r>
  <r>
    <n v="1815"/>
    <s v="Texas to Florida"/>
    <s v="Photographic roadtrip from Dallas/Ft Worth, Texas to Florida's beaches. A summer photography roadtrip project to include 5 states."/>
    <n v="3000"/>
    <n v="0"/>
    <x v="3"/>
    <x v="0"/>
    <s v="USD"/>
    <n v="1435787137"/>
    <n v="1434577537"/>
    <b v="0"/>
    <n v="0"/>
    <b v="0"/>
    <s v="photography/photobooks"/>
    <n v="0"/>
    <n v="0"/>
    <x v="6"/>
    <x v="9"/>
  </r>
  <r>
    <n v="1818"/>
    <s v="Give Me Your Goofy-ist"/>
    <s v="We are all different, this is a way to honor and celebrate the authenticity in being different."/>
    <n v="15000"/>
    <n v="0"/>
    <x v="3"/>
    <x v="0"/>
    <s v="USD"/>
    <n v="1428035850"/>
    <n v="1425447450"/>
    <b v="0"/>
    <n v="0"/>
    <b v="0"/>
    <s v="photography/photobooks"/>
    <n v="0"/>
    <n 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n 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n v="0"/>
    <x v="1"/>
    <x v="25"/>
  </r>
  <r>
    <n v="1877"/>
    <s v="Chip Dip II: Son of Chip Dip! - A Terrible, Terrible Game"/>
    <s v="It's obvious you won't survive by your wits alone. Unfortunately that's all you've got, Chip. Run!"/>
    <n v="60"/>
    <n v="0"/>
    <x v="3"/>
    <x v="0"/>
    <s v="USD"/>
    <n v="1425170525"/>
    <n v="1422664925"/>
    <b v="0"/>
    <n v="0"/>
    <b v="0"/>
    <s v="games/mobile games"/>
    <n v="0"/>
    <n 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n 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n 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n 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6"/>
    <x v="35"/>
  </r>
  <r>
    <n v="2141"/>
    <s v="King of Consoles"/>
    <s v="A place where people can test out the latest video games, for an hourly fee. It's cheaper than wasting money on a $60 game that sucked"/>
    <n v="15000"/>
    <n v="0"/>
    <x v="3"/>
    <x v="0"/>
    <s v="USD"/>
    <n v="1415947159"/>
    <n v="1413351559"/>
    <b v="0"/>
    <n v="0"/>
    <b v="0"/>
    <s v="games/video games"/>
    <n v="0"/>
    <n 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1"/>
    <x v="29"/>
  </r>
  <r>
    <n v="2341"/>
    <s v="Cutting Edge Fitness Website (Canceled)"/>
    <s v="This website will serve as an interface to change lives and have a community routing for your success!"/>
    <n v="5000"/>
    <n v="0"/>
    <x v="1"/>
    <x v="0"/>
    <s v="USD"/>
    <n v="1436729504"/>
    <n v="1434137504"/>
    <b v="0"/>
    <n v="0"/>
    <b v="0"/>
    <s v="technology/web"/>
    <n v="0"/>
    <n 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38"/>
  </r>
  <r>
    <n v="2345"/>
    <s v="Social Media Website (Canceled)"/>
    <s v="My team and I are creating a social media website for pet lovers across the world! Fashion, animal shows, adoptions, and more."/>
    <n v="3000"/>
    <n v="0"/>
    <x v="1"/>
    <x v="0"/>
    <s v="USD"/>
    <n v="1427845140"/>
    <n v="1424822556"/>
    <b v="0"/>
    <n v="0"/>
    <b v="0"/>
    <s v="technology/web"/>
    <n v="0"/>
    <n 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n 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38"/>
  </r>
  <r>
    <n v="2356"/>
    <s v="HardstyleUnited.com (Canceled)"/>
    <s v="HardstyleUnited.com The Global Hardstyle community. Your Hardstyle community."/>
    <n v="10000"/>
    <n v="0"/>
    <x v="1"/>
    <x v="14"/>
    <s v="EUR"/>
    <n v="1433530104"/>
    <n v="1430938104"/>
    <b v="0"/>
    <n v="0"/>
    <b v="0"/>
    <s v="technology/web"/>
    <n v="0"/>
    <n 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38"/>
  </r>
  <r>
    <n v="2361"/>
    <s v="Lemme Grab it (Canceled)"/>
    <s v="A website for email/sms alerts of your personal selection, comparison of prices,consolidated database, best deals around for clothing."/>
    <n v="200"/>
    <n v="0"/>
    <x v="1"/>
    <x v="7"/>
    <s v="CAD"/>
    <n v="1462053600"/>
    <n v="1459975008"/>
    <b v="0"/>
    <n v="0"/>
    <b v="0"/>
    <s v="technology/web"/>
    <n v="0"/>
    <n 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38"/>
  </r>
  <r>
    <n v="2364"/>
    <s v="Minecraft Server and Website Help (Name: Forge Realms)"/>
    <s v="Making a Minecraft server and Website and I need your help to fund it. Thanks in Advance!"/>
    <n v="128"/>
    <n v="0"/>
    <x v="1"/>
    <x v="0"/>
    <s v="USD"/>
    <n v="1445898356"/>
    <n v="1441146356"/>
    <b v="0"/>
    <n v="0"/>
    <b v="0"/>
    <s v="technology/web"/>
    <n v="0"/>
    <n 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n 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n v="0"/>
    <x v="0"/>
    <x v="38"/>
  </r>
  <r>
    <n v="2378"/>
    <s v="KEEPUP INC (Canceled)"/>
    <s v="KEEPUP allows you to extend your social circle by introducing you to new people via your friends."/>
    <n v="110000"/>
    <n v="0"/>
    <x v="1"/>
    <x v="0"/>
    <s v="USD"/>
    <n v="1440548330"/>
    <n v="1438042730"/>
    <b v="0"/>
    <n v="0"/>
    <b v="0"/>
    <s v="technology/web"/>
    <n v="0"/>
    <n v="0"/>
    <x v="0"/>
    <x v="38"/>
  </r>
  <r>
    <n v="2379"/>
    <s v="SelectCooks.com (Canceled)"/>
    <s v="Selectcooks.com is a community marketplace for people to list, find and hire chefs."/>
    <n v="30000"/>
    <n v="0"/>
    <x v="1"/>
    <x v="0"/>
    <s v="USD"/>
    <n v="1444004616"/>
    <n v="1440116616"/>
    <b v="0"/>
    <n v="0"/>
    <b v="0"/>
    <s v="technology/web"/>
    <n v="0"/>
    <n v="0"/>
    <x v="0"/>
    <x v="38"/>
  </r>
  <r>
    <n v="2386"/>
    <s v="Realjobmatch.com (Canceled)"/>
    <s v="Realjobmatch is not just a job search site but a matching site , matching the right jobseekers with the best jobs."/>
    <n v="30000"/>
    <n v="0"/>
    <x v="1"/>
    <x v="7"/>
    <s v="CAD"/>
    <n v="1420920424"/>
    <n v="1415736424"/>
    <b v="0"/>
    <n v="0"/>
    <b v="0"/>
    <s v="technology/web"/>
    <n v="0"/>
    <n 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n 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38"/>
  </r>
  <r>
    <n v="2395"/>
    <s v="VENT it out (Canceled)"/>
    <s v="I am making a social website where people can anonymously or openly vent, All walks of life all over the world"/>
    <n v="33000"/>
    <n v="0"/>
    <x v="1"/>
    <x v="0"/>
    <s v="USD"/>
    <n v="1484038620"/>
    <n v="1481597687"/>
    <b v="0"/>
    <n v="0"/>
    <b v="0"/>
    <s v="technology/web"/>
    <n v="0"/>
    <n 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38"/>
  </r>
  <r>
    <n v="2398"/>
    <s v="Roekee.com (Canceled)"/>
    <s v="The internets new search engine. Looking for funding to develop our backend web indexing software with an emphasis on automation."/>
    <n v="4000"/>
    <n v="0"/>
    <x v="1"/>
    <x v="0"/>
    <s v="USD"/>
    <n v="1435874384"/>
    <n v="1433282384"/>
    <b v="0"/>
    <n v="0"/>
    <b v="0"/>
    <s v="technology/web"/>
    <n v="0"/>
    <n 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n v="0"/>
    <x v="0"/>
    <x v="38"/>
  </r>
  <r>
    <n v="2404"/>
    <s v="Square Donuts Truck"/>
    <s v="We would love another Donut Food Truck for your famous Square Donuts.  We have one successful truck and retail store open already!"/>
    <n v="15000"/>
    <n v="0"/>
    <x v="3"/>
    <x v="0"/>
    <s v="USD"/>
    <n v="1451782607"/>
    <n v="1449190607"/>
    <b v="0"/>
    <n v="0"/>
    <b v="0"/>
    <s v="food/food trucks"/>
    <n v="0"/>
    <n 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n 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n 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n 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7"/>
    <x v="37"/>
  </r>
  <r>
    <n v="2437"/>
    <s v="Cuppa Gumbos"/>
    <s v="Homemade Gumbo, Stews and Curry to be served hot and fresh everyday at any festival or concert we can attend."/>
    <n v="8000"/>
    <n v="0"/>
    <x v="3"/>
    <x v="0"/>
    <s v="USD"/>
    <n v="1426615200"/>
    <n v="1422400188"/>
    <b v="0"/>
    <n v="0"/>
    <b v="0"/>
    <s v="food/food trucks"/>
    <n v="0"/>
    <n 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7"/>
    <x v="40"/>
  </r>
  <r>
    <n v="2504"/>
    <s v="Halal Restaurant and Internet Cafe"/>
    <s v="Halal Restaurant and Internet Cafe 20 percent of profits will go to building masjids."/>
    <n v="35000"/>
    <n v="0"/>
    <x v="3"/>
    <x v="0"/>
    <s v="USD"/>
    <n v="1416014534"/>
    <n v="1413418934"/>
    <b v="0"/>
    <n v="0"/>
    <b v="0"/>
    <s v="food/restaurants"/>
    <n v="0"/>
    <n v="0"/>
    <x v="7"/>
    <x v="40"/>
  </r>
  <r>
    <n v="2505"/>
    <s v="PASTATUTION"/>
    <s v="PASTATUTION- The act or practice of engaging in Pasta Making for money.  _x000a__x000a_Help us get the Arcobaleno Pasta Extruder!"/>
    <n v="7000"/>
    <n v="0"/>
    <x v="3"/>
    <x v="0"/>
    <s v="USD"/>
    <n v="1426292416"/>
    <n v="1423704016"/>
    <b v="0"/>
    <n v="0"/>
    <b v="0"/>
    <s v="food/restaurants"/>
    <n v="0"/>
    <n v="0"/>
    <x v="7"/>
    <x v="40"/>
  </r>
  <r>
    <n v="2507"/>
    <s v="Help Cafe Talavera get a New Kitchen!"/>
    <s v="Unique dishes for a unique city!."/>
    <n v="42850"/>
    <n v="0"/>
    <x v="3"/>
    <x v="0"/>
    <s v="USD"/>
    <n v="1431308704"/>
    <n v="1428716704"/>
    <b v="0"/>
    <n v="0"/>
    <b v="0"/>
    <s v="food/restaurants"/>
    <n v="0"/>
    <n 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7"/>
    <x v="40"/>
  </r>
  <r>
    <n v="2511"/>
    <s v="loluli's"/>
    <s v="Fresh Fast Food. A bbq ramen bar thats healthy, tasty and made to order right in front of your eyes....... From flame to bowl"/>
    <n v="100000"/>
    <n v="0"/>
    <x v="3"/>
    <x v="1"/>
    <s v="GBP"/>
    <n v="1454323413"/>
    <n v="1451731413"/>
    <b v="0"/>
    <n v="0"/>
    <b v="0"/>
    <s v="food/restaurants"/>
    <n v="0"/>
    <n v="0"/>
    <x v="7"/>
    <x v="40"/>
  </r>
  <r>
    <n v="2512"/>
    <s v="Somethin' Tasty"/>
    <s v="Somethin' Tasty is a unique coffee, pastry &amp; retail store. We consign from all local sources: pottery, glass &amp; art."/>
    <n v="1150"/>
    <n v="0"/>
    <x v="3"/>
    <x v="0"/>
    <s v="USD"/>
    <n v="1418504561"/>
    <n v="1417208561"/>
    <b v="0"/>
    <n v="0"/>
    <b v="0"/>
    <s v="food/restaurants"/>
    <n v="0"/>
    <n 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n v="0"/>
    <x v="7"/>
    <x v="40"/>
  </r>
  <r>
    <n v="2516"/>
    <s v="Morning Glory"/>
    <s v="Hi, everyone my name is Alex, and i want to create not just a cafe spot, but a place that gives everyone a nice warm homey feeling."/>
    <n v="22000"/>
    <n v="0"/>
    <x v="3"/>
    <x v="0"/>
    <s v="USD"/>
    <n v="1417279252"/>
    <n v="1414683652"/>
    <b v="0"/>
    <n v="0"/>
    <b v="0"/>
    <s v="food/restaurants"/>
    <n v="0"/>
    <n 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n 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n v="0"/>
    <x v="7"/>
    <x v="37"/>
  </r>
  <r>
    <n v="2563"/>
    <s v="Phoenix Pearl Boba Tea Truck (Canceled)"/>
    <s v="Michigan based bubble tea and specialty ice cream food truck"/>
    <n v="20000"/>
    <n v="0"/>
    <x v="1"/>
    <x v="0"/>
    <s v="USD"/>
    <n v="1438226451"/>
    <n v="1433042451"/>
    <b v="0"/>
    <n v="0"/>
    <b v="0"/>
    <s v="food/food trucks"/>
    <n v="0"/>
    <n 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n 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37"/>
  </r>
  <r>
    <n v="2572"/>
    <s v="A Dream of Naughty Nachos (Canceled)"/>
    <s v="Mesquite smoked brisket nachos, food truck style, with homemade salsa to make your taste buds dance."/>
    <n v="30000"/>
    <n v="0"/>
    <x v="1"/>
    <x v="0"/>
    <s v="USD"/>
    <n v="1428893517"/>
    <n v="1426301517"/>
    <b v="0"/>
    <n v="0"/>
    <b v="0"/>
    <s v="food/food trucks"/>
    <n v="0"/>
    <n 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37"/>
  </r>
  <r>
    <n v="2575"/>
    <s v="Vdub dogs (Canceled)"/>
    <s v="Hello everyone, Iv'e decided to put my love for old Volkswagen buses and my love for cooking together! Support vdub dogs hot dog bus!"/>
    <n v="85000"/>
    <n v="0"/>
    <x v="1"/>
    <x v="0"/>
    <s v="USD"/>
    <n v="1421030194"/>
    <n v="1418438194"/>
    <b v="0"/>
    <n v="0"/>
    <b v="0"/>
    <s v="food/food trucks"/>
    <n v="0"/>
    <n v="0"/>
    <x v="7"/>
    <x v="37"/>
  </r>
  <r>
    <n v="2576"/>
    <s v="2 Go Fast Food (Canceled)"/>
    <s v="A New Twist with an American and Philippine fast food Mobile Trailer."/>
    <n v="10000"/>
    <n v="0"/>
    <x v="1"/>
    <x v="0"/>
    <s v="USD"/>
    <n v="1428707647"/>
    <n v="1424823247"/>
    <b v="0"/>
    <n v="0"/>
    <b v="0"/>
    <s v="food/food trucks"/>
    <n v="0"/>
    <n 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37"/>
  </r>
  <r>
    <n v="2584"/>
    <s v="Culinary Arts Food Truck Style"/>
    <s v="Bringing quality food to the masses using local premium ingredients, but at a food truck price!"/>
    <n v="10000"/>
    <n v="0"/>
    <x v="3"/>
    <x v="0"/>
    <s v="USD"/>
    <n v="1434341369"/>
    <n v="1431749369"/>
    <b v="0"/>
    <n v="0"/>
    <b v="0"/>
    <s v="food/food trucks"/>
    <n v="0"/>
    <n 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n 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n 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7"/>
    <x v="37"/>
  </r>
  <r>
    <n v="2687"/>
    <s v="Munch Wagon"/>
    <s v="Your American Pizzas, Wings, Stuffed Gouda Burger, Sweet &amp; Russet Potato Fries served on a food Truck!!"/>
    <n v="15000"/>
    <n v="0"/>
    <x v="3"/>
    <x v="0"/>
    <s v="USD"/>
    <n v="1435591318"/>
    <n v="1432999318"/>
    <b v="0"/>
    <n v="0"/>
    <b v="0"/>
    <s v="food/food trucks"/>
    <n v="0"/>
    <n v="0"/>
    <x v="7"/>
    <x v="37"/>
  </r>
  <r>
    <n v="2699"/>
    <s v="my bakery truck"/>
    <s v="Hi, I want make my first bakery. Food truck was great, but I not have a car licence. So, help me to be my dream!"/>
    <n v="2"/>
    <n v="0"/>
    <x v="3"/>
    <x v="7"/>
    <s v="CAD"/>
    <n v="1407533463"/>
    <n v="1404941463"/>
    <b v="0"/>
    <n v="0"/>
    <b v="0"/>
    <s v="food/food trucks"/>
    <n v="0"/>
    <n 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2"/>
  </r>
  <r>
    <n v="2750"/>
    <s v="My Child, My Blessing"/>
    <s v="This is a journal where parents daily write something positive about their child.  Places for pictures, too."/>
    <n v="1999"/>
    <n v="0"/>
    <x v="3"/>
    <x v="0"/>
    <s v="USD"/>
    <n v="1341086400"/>
    <n v="1340055345"/>
    <b v="0"/>
    <n v="0"/>
    <b v="0"/>
    <s v="publishing/children's books"/>
    <n v="0"/>
    <n 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n 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2"/>
  </r>
  <r>
    <n v="2780"/>
    <s v="Travel with baby"/>
    <s v="Turn the World with my kids, and then write a book with the advice for traveling with baby"/>
    <n v="100000"/>
    <n v="0"/>
    <x v="3"/>
    <x v="4"/>
    <s v="EUR"/>
    <n v="1489142688"/>
    <n v="1486550688"/>
    <b v="0"/>
    <n v="0"/>
    <b v="0"/>
    <s v="publishing/children's books"/>
    <n v="0"/>
    <n v="0"/>
    <x v="5"/>
    <x v="32"/>
  </r>
  <r>
    <n v="2842"/>
    <s v="HIDDEN: The FCO Plays"/>
    <s v="A play performed at the FCO Global Summit on the Preventing Sexual Violence Initiative, hosted by William Hague and Angelina Jolie"/>
    <n v="1500"/>
    <n v="0"/>
    <x v="3"/>
    <x v="1"/>
    <s v="GBP"/>
    <n v="1403348400"/>
    <n v="1401058295"/>
    <b v="0"/>
    <n v="0"/>
    <b v="0"/>
    <s v="theater/plays"/>
    <n v="0"/>
    <n 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3"/>
    <x v="4"/>
  </r>
  <r>
    <n v="2847"/>
    <s v="COLOR ME"/>
    <s v="Dark secrets come to light when Mariah meets Stella. They find a way to face the south's largest elephant in the room: RACISM."/>
    <n v="2000"/>
    <n v="0"/>
    <x v="3"/>
    <x v="0"/>
    <s v="USD"/>
    <n v="1464031265"/>
    <n v="1458847265"/>
    <b v="0"/>
    <n v="0"/>
    <b v="0"/>
    <s v="theater/plays"/>
    <n v="0"/>
    <n 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n 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n v="0"/>
    <x v="3"/>
    <x v="4"/>
  </r>
  <r>
    <n v="2858"/>
    <s v="Gay Party Superposh 'Winter Wonderland'"/>
    <s v="Een Gay Party in het centrum van Amersfoort. _x000a_Een geweldige avond uit, met een show, optredens en DJ's."/>
    <n v="1000"/>
    <n v="0"/>
    <x v="3"/>
    <x v="14"/>
    <s v="EUR"/>
    <n v="1417778880"/>
    <n v="1415711095"/>
    <b v="0"/>
    <n v="0"/>
    <b v="0"/>
    <s v="theater/plays"/>
    <n v="0"/>
    <n v="0"/>
    <x v="3"/>
    <x v="4"/>
  </r>
  <r>
    <n v="2865"/>
    <s v="FRINGE 2015 by YER Productions"/>
    <s v="Prepare to be Swept Away. Three short plays from three master playwrights; LANDFALL, SNIPER and DANGERS of TOBACCO!"/>
    <n v="2888"/>
    <n v="0"/>
    <x v="3"/>
    <x v="0"/>
    <s v="USD"/>
    <n v="1420512259"/>
    <n v="1415328259"/>
    <b v="0"/>
    <n v="0"/>
    <b v="0"/>
    <s v="theater/plays"/>
    <n v="0"/>
    <n v="0"/>
    <x v="3"/>
    <x v="4"/>
  </r>
  <r>
    <n v="2872"/>
    <s v="Loud Arts"/>
    <s v="Local Theatre group in Loudoun County, Virginia. Looking for funds to start producing shows!"/>
    <n v="3000"/>
    <n v="0"/>
    <x v="3"/>
    <x v="0"/>
    <s v="USD"/>
    <n v="1434768438"/>
    <n v="1429584438"/>
    <b v="0"/>
    <n v="0"/>
    <b v="0"/>
    <s v="theater/plays"/>
    <n v="0"/>
    <n 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3"/>
    <x v="4"/>
  </r>
  <r>
    <n v="2894"/>
    <s v="How Could You Do This To Me (The Stage Play)"/>
    <s v="This Is A Story About A Woman A Man And A Woman"/>
    <n v="50000"/>
    <n v="0"/>
    <x v="3"/>
    <x v="0"/>
    <s v="USD"/>
    <n v="1428100815"/>
    <n v="1422920415"/>
    <b v="0"/>
    <n v="0"/>
    <b v="0"/>
    <s v="theater/plays"/>
    <n v="0"/>
    <n 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n 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3"/>
    <x v="12"/>
  </r>
  <r>
    <n v="2945"/>
    <s v="A Midsummer Night's Pub"/>
    <s v="Where people that enjoy theater, or just something new can go to have fun and experience varying types of theater in Albuquerque."/>
    <n v="50000"/>
    <n v="0"/>
    <x v="3"/>
    <x v="0"/>
    <s v="USD"/>
    <n v="1432437660"/>
    <n v="1429845660"/>
    <b v="0"/>
    <n v="0"/>
    <b v="0"/>
    <s v="theater/spaces"/>
    <n v="0"/>
    <n 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
    <x v="12"/>
  </r>
  <r>
    <n v="2958"/>
    <s v="Uprising Theater (Canceled)"/>
    <s v="Chicago Based Theater Company and Venue Dedicated to Social Justice and Mainstreaming the Palestinian Narrative"/>
    <n v="80000"/>
    <n v="0"/>
    <x v="1"/>
    <x v="0"/>
    <s v="USD"/>
    <n v="1462729317"/>
    <n v="1457548917"/>
    <b v="0"/>
    <n v="0"/>
    <b v="0"/>
    <s v="theater/spaces"/>
    <n v="0"/>
    <n 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3"/>
    <x v="12"/>
  </r>
  <r>
    <n v="3056"/>
    <s v="Palace Flophouse Theater"/>
    <s v="Looking to establish a communal space for art shows, bands, farmer's markets, environmental education, and traditional skills."/>
    <n v="25000"/>
    <n v="0"/>
    <x v="3"/>
    <x v="0"/>
    <s v="USD"/>
    <n v="1412003784"/>
    <n v="1406819784"/>
    <b v="0"/>
    <n v="0"/>
    <b v="0"/>
    <s v="theater/spaces"/>
    <n v="0"/>
    <n 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n v="0"/>
    <x v="3"/>
    <x v="12"/>
  </r>
  <r>
    <n v="3061"/>
    <s v="Help Save Parkway Cinemas!"/>
    <s v="Save a historic Local theater."/>
    <n v="1000000"/>
    <n v="0"/>
    <x v="3"/>
    <x v="0"/>
    <s v="USD"/>
    <n v="1407955748"/>
    <n v="1405363748"/>
    <b v="0"/>
    <n v="0"/>
    <b v="0"/>
    <s v="theater/spaces"/>
    <n v="0"/>
    <n 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3"/>
    <x v="12"/>
  </r>
  <r>
    <n v="3125"/>
    <s v="N/A (Canceled)"/>
    <s v="N/A"/>
    <n v="1500000"/>
    <n v="0"/>
    <x v="1"/>
    <x v="0"/>
    <s v="USD"/>
    <n v="1452142672"/>
    <n v="1449550672"/>
    <b v="0"/>
    <n v="0"/>
    <b v="0"/>
    <s v="theater/spaces"/>
    <n v="0"/>
    <n 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
    <x v="12"/>
  </r>
  <r>
    <n v="3138"/>
    <s v="Our Country's Good"/>
    <s v="A UWE Drama Society adaptation of Timberlake Wertenbaker's play. Funding needed for costumes/props to make the show a success. Thanks."/>
    <n v="200"/>
    <n v="0"/>
    <x v="2"/>
    <x v="1"/>
    <s v="GBP"/>
    <n v="1491233407"/>
    <n v="1489591807"/>
    <b v="0"/>
    <n v="0"/>
    <b v="0"/>
    <s v="theater/plays"/>
    <n v="0"/>
    <n 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3"/>
    <x v="4"/>
  </r>
  <r>
    <n v="3145"/>
    <s v="Arlington's 1st Dinner Theatre"/>
    <s v="Dominion Theatre Company is the first community dinner theatre  to be established in Arlington TX."/>
    <n v="25000"/>
    <n v="0"/>
    <x v="2"/>
    <x v="0"/>
    <s v="USD"/>
    <n v="1490659134"/>
    <n v="1485478734"/>
    <b v="0"/>
    <n v="0"/>
    <b v="0"/>
    <s v="theater/plays"/>
    <n v="0"/>
    <n v="0"/>
    <x v="3"/>
    <x v="4"/>
  </r>
  <r>
    <n v="3190"/>
    <s v="Call It A Day Productions - THE LIFE"/>
    <s v="Call It A Day Productions is putting on their first full production in December and every little bit helps!"/>
    <n v="4000"/>
    <n v="0"/>
    <x v="3"/>
    <x v="7"/>
    <s v="CAD"/>
    <n v="1481258275"/>
    <n v="1478662675"/>
    <b v="0"/>
    <n v="0"/>
    <b v="0"/>
    <s v="theater/musical"/>
    <n v="0"/>
    <n 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3"/>
    <x v="20"/>
  </r>
  <r>
    <n v="3636"/>
    <s v="The Brother's of B-Block"/>
    <s v="The Brotherâ€™s of B-block is a musical play. A new take on &quot;OZ&quot; _x000a_The Wizard of OZ meets HBO's OZ."/>
    <n v="150000"/>
    <n v="0"/>
    <x v="3"/>
    <x v="0"/>
    <s v="USD"/>
    <n v="1442248829"/>
    <n v="1439224829"/>
    <b v="0"/>
    <n v="0"/>
    <b v="0"/>
    <s v="theater/musical"/>
    <n v="0"/>
    <n 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3"/>
    <x v="20"/>
  </r>
  <r>
    <n v="3643"/>
    <s v="Puberty: The Musical"/>
    <s v="It feels like the first time. Like the very first time everyone's coming-of-age comes to the stage. Think 'Wicked', with bad acne."/>
    <n v="25000"/>
    <n v="0"/>
    <x v="3"/>
    <x v="0"/>
    <s v="USD"/>
    <n v="1447734439"/>
    <n v="1444274839"/>
    <b v="0"/>
    <n v="0"/>
    <b v="0"/>
    <s v="theater/musical"/>
    <n v="0"/>
    <n v="0"/>
    <x v="3"/>
    <x v="20"/>
  </r>
  <r>
    <n v="3733"/>
    <s v="laughter in the hood"/>
    <s v="want to donate tickets to residents who live in the community that cant afford the 35.00 price of ticket"/>
    <n v="1500"/>
    <n v="0"/>
    <x v="3"/>
    <x v="0"/>
    <s v="USD"/>
    <n v="1429396200"/>
    <n v="1428539708"/>
    <b v="0"/>
    <n v="0"/>
    <b v="0"/>
    <s v="theater/plays"/>
    <n v="0"/>
    <n v="0"/>
    <x v="3"/>
    <x v="4"/>
  </r>
  <r>
    <n v="3741"/>
    <s v="Open House Theater"/>
    <s v="A small community with a love for theater would like to continue. Help the children of this community continue."/>
    <n v="20000"/>
    <n v="0"/>
    <x v="3"/>
    <x v="0"/>
    <s v="USD"/>
    <n v="1450389950"/>
    <n v="1447797950"/>
    <b v="0"/>
    <n v="0"/>
    <b v="0"/>
    <s v="theater/plays"/>
    <n v="0"/>
    <n v="0"/>
    <x v="3"/>
    <x v="4"/>
  </r>
  <r>
    <n v="3743"/>
    <s v="Down the Mississippi"/>
    <s v="I'm taking the Adventures of Huckleberry Finn puppet show down the Mississippi River!"/>
    <n v="2200"/>
    <n v="0"/>
    <x v="3"/>
    <x v="0"/>
    <s v="USD"/>
    <n v="1404406964"/>
    <n v="1401814964"/>
    <b v="0"/>
    <n v="0"/>
    <b v="0"/>
    <s v="theater/plays"/>
    <n v="0"/>
    <n v="0"/>
    <x v="3"/>
    <x v="4"/>
  </r>
  <r>
    <n v="3744"/>
    <s v="The Game's Afoot - Spotlight"/>
    <s v="This summer, The Spotlight Players are celebrating Christmas in July with a presentation of Ken Ludwig's side splitting comedy."/>
    <n v="1200"/>
    <n v="0"/>
    <x v="3"/>
    <x v="0"/>
    <s v="USD"/>
    <n v="1404532740"/>
    <n v="1401823952"/>
    <b v="0"/>
    <n v="0"/>
    <b v="0"/>
    <s v="theater/plays"/>
    <n v="0"/>
    <n 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3"/>
    <x v="20"/>
  </r>
  <r>
    <n v="3791"/>
    <s v="Spin! at The Cumming Playhouse"/>
    <s v="Spin! is an original musical comedy-drama presented by Blue Palm Productions."/>
    <n v="1500"/>
    <n v="0"/>
    <x v="3"/>
    <x v="0"/>
    <s v="USD"/>
    <n v="1404664592"/>
    <n v="1399480592"/>
    <b v="0"/>
    <n v="0"/>
    <b v="0"/>
    <s v="theater/musical"/>
    <n v="0"/>
    <n 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n 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3"/>
    <x v="20"/>
  </r>
  <r>
    <n v="3863"/>
    <s v="Umma Yemaya"/>
    <s v="Umma Yemaya is  a play that examines the challenges of unconventional love. The Lady  and the Artist create their own world for love."/>
    <n v="6000"/>
    <n v="0"/>
    <x v="3"/>
    <x v="0"/>
    <s v="USD"/>
    <n v="1446739905"/>
    <n v="1441552305"/>
    <b v="0"/>
    <n v="0"/>
    <b v="0"/>
    <s v="theater/plays"/>
    <n v="0"/>
    <n v="0"/>
    <x v="3"/>
    <x v="4"/>
  </r>
  <r>
    <n v="3872"/>
    <s v="Shining Star Players (Canceled)"/>
    <s v="We are a brand new theatrical teen production company, and we need enough money to put on our first musical production."/>
    <n v="15000"/>
    <n v="0"/>
    <x v="1"/>
    <x v="0"/>
    <s v="USD"/>
    <n v="1439522996"/>
    <n v="1435202996"/>
    <b v="0"/>
    <n v="0"/>
    <b v="0"/>
    <s v="theater/musical"/>
    <n v="0"/>
    <n 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n 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n v="0"/>
    <x v="3"/>
    <x v="20"/>
  </r>
  <r>
    <n v="3879"/>
    <s v="Theatre 'Portable' Royal (Canceled)"/>
    <s v="Theatre â€˜Portableâ€™ Royal is a portable, fully working, 40 seater theatre which will tour the UK and beyond!"/>
    <n v="15000"/>
    <n v="0"/>
    <x v="1"/>
    <x v="1"/>
    <s v="GBP"/>
    <n v="1422218396"/>
    <n v="1419626396"/>
    <b v="0"/>
    <n v="0"/>
    <b v="0"/>
    <s v="theater/musical"/>
    <n v="0"/>
    <n 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n 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3"/>
    <x v="20"/>
  </r>
  <r>
    <n v="3886"/>
    <s v="a (Canceled)"/>
    <n v="1"/>
    <n v="10000"/>
    <n v="0"/>
    <x v="1"/>
    <x v="6"/>
    <s v="AUD"/>
    <n v="1418275702"/>
    <n v="1415683702"/>
    <b v="0"/>
    <n v="0"/>
    <b v="0"/>
    <s v="theater/musical"/>
    <n v="0"/>
    <n 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3"/>
    <x v="4"/>
  </r>
  <r>
    <n v="3903"/>
    <s v="Know Thy Law"/>
    <s v="Based on the novel â€œKnow Thy Lawâ€, this powerful play gives the insight and understanding of the power of knowing the law of the land."/>
    <n v="1500"/>
    <n v="0"/>
    <x v="3"/>
    <x v="0"/>
    <s v="USD"/>
    <n v="1439581080"/>
    <n v="1435709765"/>
    <b v="0"/>
    <n v="0"/>
    <b v="0"/>
    <s v="theater/plays"/>
    <n v="0"/>
    <n v="0"/>
    <x v="3"/>
    <x v="4"/>
  </r>
  <r>
    <n v="3916"/>
    <s v="Final exam"/>
    <s v="We're a small group of University students who need a little help making our final exam production the best product possible."/>
    <n v="2000"/>
    <n v="0"/>
    <x v="3"/>
    <x v="15"/>
    <s v="DKK"/>
    <n v="1464952752"/>
    <n v="1462360752"/>
    <b v="0"/>
    <n v="0"/>
    <b v="0"/>
    <s v="theater/plays"/>
    <n v="0"/>
    <n 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n v="0"/>
    <x v="3"/>
    <x v="4"/>
  </r>
  <r>
    <n v="3930"/>
    <s v="Foundry Theatre Brisbane"/>
    <s v="We are a new and exciting semi-pro  theatre company who will support &amp; hire local actors &amp; writers in Brisbane &amp; Queensland."/>
    <n v="10000"/>
    <n v="0"/>
    <x v="3"/>
    <x v="6"/>
    <s v="AUD"/>
    <n v="1459490400"/>
    <n v="1457078868"/>
    <b v="0"/>
    <n v="0"/>
    <b v="0"/>
    <s v="theater/plays"/>
    <n v="0"/>
    <n v="0"/>
    <x v="3"/>
    <x v="4"/>
  </r>
  <r>
    <n v="3931"/>
    <s v="Still I Weep"/>
    <s v="An original stage play designed to bring to light the long-term effects on adult survivors of childhood sexual abuse. We do survive!"/>
    <n v="8000"/>
    <n v="0"/>
    <x v="3"/>
    <x v="0"/>
    <s v="USD"/>
    <n v="1441510707"/>
    <n v="1439350707"/>
    <b v="0"/>
    <n v="0"/>
    <b v="0"/>
    <s v="theater/plays"/>
    <n v="0"/>
    <n v="0"/>
    <x v="3"/>
    <x v="4"/>
  </r>
  <r>
    <n v="3936"/>
    <s v="End Breast Cancer"/>
    <s v="This stage play is a true story about one woman's fight against breast cancer while still having to deal with the adversities of life."/>
    <n v="20000"/>
    <n v="0"/>
    <x v="3"/>
    <x v="0"/>
    <s v="USD"/>
    <n v="1480576720"/>
    <n v="1477981120"/>
    <b v="0"/>
    <n v="0"/>
    <b v="0"/>
    <s v="theater/plays"/>
    <n v="0"/>
    <n v="0"/>
    <x v="3"/>
    <x v="4"/>
  </r>
  <r>
    <n v="3942"/>
    <s v="Epic Proportions"/>
    <s v="In the 30's, two brothers, Benny and Phil, who go to the Arizona desert to be extras in a huge Biblical epic. Riotous comedy!"/>
    <n v="1200"/>
    <n v="0"/>
    <x v="3"/>
    <x v="0"/>
    <s v="USD"/>
    <n v="1434490914"/>
    <n v="1429306914"/>
    <b v="0"/>
    <n v="0"/>
    <b v="0"/>
    <s v="theater/plays"/>
    <n v="0"/>
    <n 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n v="0"/>
    <x v="3"/>
    <x v="4"/>
  </r>
  <r>
    <n v="3953"/>
    <s v="A Time Pirate's Love"/>
    <s v="Actors and actresses are needed to help me create a stage play. A stage play needs to be adapted from the book I wrote."/>
    <n v="17600"/>
    <n v="0"/>
    <x v="3"/>
    <x v="0"/>
    <s v="USD"/>
    <n v="1469834940"/>
    <n v="1467162586"/>
    <b v="0"/>
    <n v="0"/>
    <b v="0"/>
    <s v="theater/plays"/>
    <n v="0"/>
    <n v="0"/>
    <x v="3"/>
    <x v="4"/>
  </r>
  <r>
    <n v="3954"/>
    <s v="City of Joy"/>
    <s v="Despite hunger and conditions of a Calcutta slum, the people there know that life is precious. They have named it â€˜City of Joy.â€™"/>
    <n v="25000"/>
    <n v="0"/>
    <x v="3"/>
    <x v="7"/>
    <s v="CAD"/>
    <n v="1405352264"/>
    <n v="1400168264"/>
    <b v="0"/>
    <n v="0"/>
    <b v="0"/>
    <s v="theater/plays"/>
    <n v="0"/>
    <n v="0"/>
    <x v="3"/>
    <x v="4"/>
  </r>
  <r>
    <n v="3956"/>
    <s v="The Woman in Me"/>
    <s v="This saucy stage play chronicles the highs and lows of my life involving gangs, drugs and prison. The story is a transforming ministry."/>
    <n v="5500"/>
    <n v="0"/>
    <x v="3"/>
    <x v="0"/>
    <s v="USD"/>
    <n v="1461543600"/>
    <n v="1459203727"/>
    <b v="0"/>
    <n v="0"/>
    <b v="0"/>
    <s v="theater/plays"/>
    <n v="0"/>
    <n 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n v="0"/>
    <x v="3"/>
    <x v="4"/>
  </r>
  <r>
    <n v="3975"/>
    <s v="Moon Over Mangroves"/>
    <s v="Four homeless Key West men are to be given a boat, but fates twist until only the moon and mangroves witness their earthly demise."/>
    <n v="678"/>
    <n v="0"/>
    <x v="3"/>
    <x v="0"/>
    <s v="USD"/>
    <n v="1468442898"/>
    <n v="1465850898"/>
    <b v="0"/>
    <n v="0"/>
    <b v="0"/>
    <s v="theater/plays"/>
    <n v="0"/>
    <n 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3"/>
    <x v="4"/>
  </r>
  <r>
    <n v="3997"/>
    <s v="'Working Play Title'"/>
    <s v="We aim to produce a Professional Published Play for two days in October 2015 on Fri 30th &amp; Sat 31st with three performances in total."/>
    <n v="3000"/>
    <n v="0"/>
    <x v="3"/>
    <x v="1"/>
    <s v="GBP"/>
    <n v="1428222221"/>
    <n v="1425633821"/>
    <b v="0"/>
    <n v="0"/>
    <b v="0"/>
    <s v="theater/plays"/>
    <n v="0"/>
    <n v="0"/>
    <x v="3"/>
    <x v="4"/>
  </r>
  <r>
    <n v="4012"/>
    <s v="The Butterfly Catcher"/>
    <s v="LEELA IS A 14 YEAR OLD GIRL. JONAH IS A 56 YEAR OLD MAN. IT'S BEEN GOING ON FOR 3 YEARS. HERE COMES THE NIGHT OF VIOLENT RECKONING."/>
    <n v="575"/>
    <n v="0"/>
    <x v="3"/>
    <x v="1"/>
    <s v="GBP"/>
    <n v="1430571849"/>
    <n v="1427979849"/>
    <b v="0"/>
    <n v="0"/>
    <b v="0"/>
    <s v="theater/plays"/>
    <n v="0"/>
    <n v="0"/>
    <x v="3"/>
    <x v="4"/>
  </r>
  <r>
    <n v="4014"/>
    <s v="Ministry theater"/>
    <s v="I am trying to put together a ministry theater company for junior / high schoolers that which puts on free shows in the SoCal area."/>
    <n v="9000"/>
    <n v="0"/>
    <x v="3"/>
    <x v="0"/>
    <s v="USD"/>
    <n v="1457157269"/>
    <n v="1455861269"/>
    <b v="0"/>
    <n v="0"/>
    <b v="0"/>
    <s v="theater/plays"/>
    <n v="0"/>
    <n v="0"/>
    <x v="3"/>
    <x v="4"/>
  </r>
  <r>
    <n v="4023"/>
    <s v="Forgive &amp; Forget"/>
    <s v="An original gospel stage play that explores the pain and hurt caused by those who struggle to forgive others!"/>
    <n v="7000"/>
    <n v="0"/>
    <x v="3"/>
    <x v="0"/>
    <s v="USD"/>
    <n v="1458860363"/>
    <n v="1454975963"/>
    <b v="0"/>
    <n v="0"/>
    <b v="0"/>
    <s v="theater/plays"/>
    <n v="0"/>
    <n v="0"/>
    <x v="3"/>
    <x v="4"/>
  </r>
  <r>
    <n v="4026"/>
    <s v="Speak to my Soul: A Montage of Voices"/>
    <s v="This is a play that voices that stories of the black experience in America using spoken word, song and dance."/>
    <n v="4000"/>
    <n v="0"/>
    <x v="3"/>
    <x v="0"/>
    <s v="USD"/>
    <n v="1449247439"/>
    <n v="1444059839"/>
    <b v="0"/>
    <n v="0"/>
    <b v="0"/>
    <s v="theater/plays"/>
    <n v="0"/>
    <n v="0"/>
    <x v="3"/>
    <x v="4"/>
  </r>
  <r>
    <n v="4029"/>
    <s v="Next 2 the Stage"/>
    <s v="A theater complex that educates as we entertain.  We will provide shows that inspire and theater classes that motivate."/>
    <n v="20000"/>
    <n v="0"/>
    <x v="3"/>
    <x v="0"/>
    <s v="USD"/>
    <n v="1450053370"/>
    <n v="1447461370"/>
    <b v="0"/>
    <n v="0"/>
    <b v="0"/>
    <s v="theater/plays"/>
    <n v="0"/>
    <n 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3"/>
    <x v="4"/>
  </r>
  <r>
    <n v="4043"/>
    <s v="Not making potato salad here!"/>
    <s v="This could be my last play, need to bring my son out to see it before it's over.  Need to fly him here from BC"/>
    <n v="300"/>
    <n v="0"/>
    <x v="3"/>
    <x v="7"/>
    <s v="CAD"/>
    <n v="1416524325"/>
    <n v="1415228325"/>
    <b v="0"/>
    <n v="0"/>
    <b v="0"/>
    <s v="theater/plays"/>
    <n v="0"/>
    <n v="0"/>
    <x v="3"/>
    <x v="4"/>
  </r>
  <r>
    <n v="4051"/>
    <s v="Phantom of the Kun Opera"/>
    <s v="It is a heart-breaking life story of Wu family who tries to preserve the gem of Chinese Kun Opera through generations."/>
    <n v="500"/>
    <n v="0"/>
    <x v="3"/>
    <x v="0"/>
    <s v="USD"/>
    <n v="1399618380"/>
    <n v="1399058797"/>
    <b v="0"/>
    <n v="0"/>
    <b v="0"/>
    <s v="theater/plays"/>
    <n v="0"/>
    <n 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3"/>
    <x v="4"/>
  </r>
  <r>
    <n v="4061"/>
    <s v="PRODUCE the Stage Play SKYLAR'S SYNDROME by Gavin Kayner"/>
    <s v="SKYLAR'S SYNDROME is a tremendous psychodrama by master playwright Gavin Kayner!"/>
    <n v="525"/>
    <n v="0"/>
    <x v="3"/>
    <x v="0"/>
    <s v="USD"/>
    <n v="1461205423"/>
    <n v="1456025023"/>
    <b v="0"/>
    <n v="0"/>
    <b v="0"/>
    <s v="theater/plays"/>
    <n v="0"/>
    <n v="0"/>
    <x v="3"/>
    <x v="4"/>
  </r>
  <r>
    <n v="4071"/>
    <s v="ATEMPORAL"/>
    <s v="ExÃ¡men final de alumnos del Centro de CapacitaciÃ³n de la ANDA. Son extractos de obras: El JardÃ­n de los CerezoS, Madre Coraje y Casa"/>
    <n v="20000"/>
    <n v="0"/>
    <x v="3"/>
    <x v="18"/>
    <s v="MXN"/>
    <n v="1482779931"/>
    <n v="1480187931"/>
    <b v="0"/>
    <n v="0"/>
    <b v="0"/>
    <s v="theater/plays"/>
    <n v="0"/>
    <n v="0"/>
    <x v="3"/>
    <x v="4"/>
  </r>
  <r>
    <n v="4076"/>
    <s v="The Walls of Jericho ( A Voice for Warrior Families)"/>
    <s v="A play to raise awareness about the effects of mental illness on a military family in the Cold War area."/>
    <n v="700"/>
    <n v="0"/>
    <x v="3"/>
    <x v="0"/>
    <s v="USD"/>
    <n v="1413921060"/>
    <n v="1411499149"/>
    <b v="0"/>
    <n v="0"/>
    <b v="0"/>
    <s v="theater/plays"/>
    <n v="0"/>
    <n v="0"/>
    <x v="3"/>
    <x v="4"/>
  </r>
  <r>
    <n v="4078"/>
    <s v="Theatre Memoire"/>
    <s v="Theatre Memoire are a High Wycombe based theatre company. Performing plays about multi-culturalism and interconectedness."/>
    <n v="250"/>
    <n v="0"/>
    <x v="3"/>
    <x v="1"/>
    <s v="GBP"/>
    <n v="1485543242"/>
    <n v="1482951242"/>
    <b v="0"/>
    <n v="0"/>
    <b v="0"/>
    <s v="theater/plays"/>
    <n v="0"/>
    <n v="0"/>
    <x v="3"/>
    <x v="4"/>
  </r>
  <r>
    <n v="4080"/>
    <s v="Uncommonnotions"/>
    <s v="&quot;Uncommonnotion&quot;. is a collections of short humors stories, I want to develop into plays, interest has been shown in this idea."/>
    <n v="3000"/>
    <n v="0"/>
    <x v="3"/>
    <x v="0"/>
    <s v="USD"/>
    <n v="1465930440"/>
    <n v="1463849116"/>
    <b v="0"/>
    <n v="0"/>
    <b v="0"/>
    <s v="theater/plays"/>
    <n v="0"/>
    <n v="0"/>
    <x v="3"/>
    <x v="4"/>
  </r>
  <r>
    <n v="4087"/>
    <s v="Stage Production &quot;The Nail Shop&quot;"/>
    <s v="Comedy Stage Play"/>
    <n v="9600"/>
    <n v="0"/>
    <x v="3"/>
    <x v="0"/>
    <s v="USD"/>
    <n v="1468777786"/>
    <n v="1466185786"/>
    <b v="0"/>
    <n v="0"/>
    <b v="0"/>
    <s v="theater/plays"/>
    <n v="0"/>
    <n 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n v="0"/>
    <x v="3"/>
    <x v="4"/>
  </r>
  <r>
    <n v="4098"/>
    <s v="Life is simple"/>
    <s v="Community Youth play, written by and performed by the youth about finding joy in the simple things in life"/>
    <n v="75000"/>
    <n v="0"/>
    <x v="3"/>
    <x v="0"/>
    <s v="USD"/>
    <n v="1465060797"/>
    <n v="1462468797"/>
    <b v="0"/>
    <n v="0"/>
    <b v="0"/>
    <s v="theater/plays"/>
    <n v="0"/>
    <n v="0"/>
    <x v="3"/>
    <x v="4"/>
  </r>
  <r>
    <n v="4100"/>
    <s v="America is at the Mall: A Play in Three Acts"/>
    <s v="How does war change a family?  A peek into one family's kitchen as their soldier fights in Iraq."/>
    <n v="270"/>
    <n v="0"/>
    <x v="3"/>
    <x v="0"/>
    <s v="USD"/>
    <n v="1414205990"/>
    <n v="1413341990"/>
    <b v="0"/>
    <n v="0"/>
    <b v="0"/>
    <s v="theater/plays"/>
    <n v="0"/>
    <n 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3"/>
    <x v="4"/>
  </r>
  <r>
    <n v="4109"/>
    <s v="Jack the Lad"/>
    <s v="Jack the Lad - a new play that explores how far the boundaries of friendship will stretch when morality and loyalties clash."/>
    <n v="500"/>
    <n v="0"/>
    <x v="3"/>
    <x v="1"/>
    <s v="GBP"/>
    <n v="1448805404"/>
    <n v="1446209804"/>
    <b v="0"/>
    <n v="0"/>
    <b v="0"/>
    <s v="theater/plays"/>
    <n v="0"/>
    <n 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0"/>
    <s v="hardware"/>
    <x v="0"/>
    <d v="2016-10-13T21:59: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1"/>
    <s v="tabletop games"/>
    <x v="1"/>
    <d v="2017-03-13T03: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2"/>
    <s v="rock"/>
    <x v="2"/>
    <d v="2014-09-03T18: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0"/>
    <s v="wearables"/>
    <x v="3"/>
    <d v="2017-01-24T10:34: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0"/>
    <s v="hardware"/>
    <x v="4"/>
    <d v="2013-03-25T04:08:59"/>
  </r>
  <r>
    <n v="3840"/>
    <s v="Tonight I'll be April"/>
    <s v="A gritty play looking at a modern day relationship, highlighting issues of mental health and abuse suffered by men."/>
    <n v="1"/>
    <n v="65"/>
    <x v="0"/>
    <s v="GB"/>
    <s v="GBP"/>
    <n v="1459180229"/>
    <n v="1457023829"/>
    <b v="0"/>
    <n v="3"/>
    <b v="1"/>
    <s v="theater/plays"/>
    <n v="6500"/>
    <n v="21.666666666666668"/>
    <x v="3"/>
    <s v="plays"/>
    <x v="5"/>
    <d v="2016-03-28T15:50:29"/>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0"/>
    <s v="space exploration"/>
    <x v="6"/>
    <d v="2017-01-02T2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7"/>
    <d v="2016-09-01T17:32:01"/>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1"/>
    <s v="tabletop games"/>
    <x v="8"/>
    <d v="2014-02-21T18:00:0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1"/>
    <s v="tabletop games"/>
    <x v="9"/>
    <d v="2016-12-08T19:18:5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1"/>
    <s v="tabletop games"/>
    <x v="10"/>
    <d v="2013-03-26T08:23:5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1"/>
    <s v="tabletop games"/>
    <x v="11"/>
    <d v="2017-03-07T05: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2"/>
    <d v="2016-08-11T06:28:3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13"/>
    <d v="2013-07-25T16:21:2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14"/>
    <d v="2013-09-06T19: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5"/>
    <d v="2015-08-19T15:37:5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16"/>
    <d v="2013-03-23T22:42:4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0"/>
    <s v="space exploration"/>
    <x v="17"/>
    <d v="2012-09-13T10:07:0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x v="18"/>
    <d v="2013-11-27T03:02: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x v="19"/>
    <d v="2015-12-07T16:47:16"/>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0"/>
    <d v="2016-04-30T21:59:0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1"/>
    <s v="tabletop games"/>
    <x v="21"/>
    <d v="2013-06-25T05: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5"/>
    <s v="radio &amp; podcasts"/>
    <x v="22"/>
    <d v="2013-05-14T20: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1"/>
    <s v="tabletop games"/>
    <x v="23"/>
    <d v="2015-08-16T06:40:36"/>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x v="24"/>
    <d v="2017-01-05T19:47:27"/>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25"/>
    <d v="2013-04-20T03:38: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0"/>
    <s v="hardware"/>
    <x v="26"/>
    <d v="2012-10-06T03:59: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1"/>
    <s v="tabletop games"/>
    <x v="27"/>
    <d v="2016-12-15T23: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0"/>
    <s v="hardware"/>
    <x v="28"/>
    <d v="2012-06-12T07: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1"/>
    <s v="tabletop games"/>
    <x v="29"/>
    <d v="2015-04-03T0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0"/>
    <s v="hardware"/>
    <x v="30"/>
    <d v="2013-03-13T2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1"/>
    <s v="tabletop games"/>
    <x v="31"/>
    <d v="2016-12-03T01:07:53"/>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32"/>
    <d v="2016-11-09T20:26:48"/>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1"/>
    <s v="tabletop games"/>
    <x v="33"/>
    <d v="2015-02-28T14:00:5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1"/>
    <s v="tabletop games"/>
    <x v="34"/>
    <d v="2014-09-21T19:00:15"/>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0"/>
    <s v="hardware"/>
    <x v="35"/>
    <d v="2013-03-09T21:08:19"/>
  </r>
  <r>
    <n v="1762"/>
    <s v="&quot;The Naked Pixel&quot; Ali Pakele"/>
    <s v="Project rewards $25 gets you 190+ digital images"/>
    <n v="100"/>
    <n v="885"/>
    <x v="0"/>
    <s v="US"/>
    <s v="USD"/>
    <n v="1457739245"/>
    <n v="1455147245"/>
    <b v="0"/>
    <n v="25"/>
    <b v="1"/>
    <s v="photography/photobooks"/>
    <n v="885"/>
    <n v="35.4"/>
    <x v="6"/>
    <s v="photobooks"/>
    <x v="36"/>
    <d v="2016-03-11T23:34:0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0"/>
    <s v="space exploration"/>
    <x v="37"/>
    <d v="2014-10-20T20:59:1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0"/>
    <s v="hardware"/>
    <x v="38"/>
    <d v="2016-01-11T23: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0"/>
    <s v="hardware"/>
    <x v="39"/>
    <d v="2012-07-09T02:07:2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1"/>
    <s v="tabletop games"/>
    <x v="40"/>
    <d v="2017-03-02T19:51:4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41"/>
    <d v="2016-06-06T17: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0"/>
    <s v="hardware"/>
    <x v="42"/>
    <d v="2014-05-01T14:01:3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6"/>
    <s v="photobooks"/>
    <x v="43"/>
    <d v="2014-05-30T22:09:1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1"/>
    <s v="tabletop games"/>
    <x v="44"/>
    <d v="2017-02-14T17:23:4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1"/>
    <s v="tabletop games"/>
    <x v="45"/>
    <d v="2017-01-10T21:59: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6"/>
    <d v="2012-11-01T20:22:48"/>
  </r>
  <r>
    <n v="1954"/>
    <s v="Orison â€“ Rethink the Power of Energy"/>
    <s v="The First Home Battery System You Simply Plug in to Install"/>
    <n v="50000"/>
    <n v="349474"/>
    <x v="0"/>
    <s v="US"/>
    <s v="USD"/>
    <n v="1457758800"/>
    <n v="1453730176"/>
    <b v="1"/>
    <n v="415"/>
    <b v="1"/>
    <s v="technology/hardware"/>
    <n v="698.94800000000009"/>
    <n v="842.10602409638557"/>
    <x v="0"/>
    <s v="hardware"/>
    <x v="47"/>
    <d v="2016-03-12T05: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0"/>
    <s v="hardware"/>
    <x v="48"/>
    <d v="2012-11-18T01:17:24"/>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5"/>
    <s v="radio &amp; podcasts"/>
    <x v="49"/>
    <d v="2011-09-10T01:00:2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0"/>
    <s v="space exploration"/>
    <x v="50"/>
    <d v="2012-09-13T03: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0"/>
    <s v="space exploration"/>
    <x v="51"/>
    <d v="2015-11-26T20: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1"/>
    <s v="tabletop games"/>
    <x v="52"/>
    <d v="2016-06-19T23: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0"/>
    <s v="hardware"/>
    <x v="53"/>
    <d v="2012-08-13T03: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0"/>
    <s v="hardware"/>
    <x v="54"/>
    <d v="2016-08-05T19:01:0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6"/>
    <s v="photobooks"/>
    <x v="55"/>
    <d v="2017-02-05T16:25:39"/>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0"/>
    <s v="hardware"/>
    <x v="56"/>
    <d v="2014-07-23T21: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x v="57"/>
    <d v="2015-07-06T03:00: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1"/>
    <s v="tabletop games"/>
    <x v="58"/>
    <d v="2016-03-26T17:11:3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1"/>
    <s v="tabletop games"/>
    <x v="59"/>
    <d v="2016-02-01T14:48:43"/>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60"/>
    <d v="2014-08-26T22:00:4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x v="61"/>
    <d v="2014-10-02T21:37:0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62"/>
    <d v="2014-03-08T22:11:3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0"/>
    <s v="hardware"/>
    <x v="63"/>
    <d v="2015-11-11T23:58:2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0"/>
    <s v="hardware"/>
    <x v="64"/>
    <d v="2016-12-11T04:59: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1"/>
    <s v="tabletop games"/>
    <x v="65"/>
    <d v="2016-04-21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2"/>
    <s v="rock"/>
    <x v="66"/>
    <d v="2013-05-26T23:54:34"/>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1"/>
    <s v="tabletop games"/>
    <x v="67"/>
    <d v="2014-07-19T03: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0"/>
    <s v="hardware"/>
    <x v="68"/>
    <d v="2016-07-08T23:03:3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0"/>
    <s v="hardware"/>
    <x v="69"/>
    <d v="2015-08-07T16:14:2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1"/>
    <s v="tabletop games"/>
    <x v="70"/>
    <d v="2017-02-09T05: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0"/>
    <s v="hardware"/>
    <x v="71"/>
    <d v="2016-09-22T17:00:2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6"/>
    <s v="photobooks"/>
    <x v="72"/>
    <d v="2016-02-15T15: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73"/>
    <d v="2015-05-31T01:42:58"/>
  </r>
  <r>
    <n v="2254"/>
    <s v="Green Couch Games Limited: FrogFlip!"/>
    <s v="A dexterity microgame by father/daughter team, Jason and Claire Kotarski. Make 100 project."/>
    <n v="500"/>
    <n v="2299"/>
    <x v="0"/>
    <s v="US"/>
    <s v="USD"/>
    <n v="1485271968"/>
    <n v="1484667168"/>
    <b v="0"/>
    <n v="197"/>
    <b v="1"/>
    <s v="games/tabletop games"/>
    <n v="459.8"/>
    <n v="11.67005076142132"/>
    <x v="1"/>
    <s v="tabletop games"/>
    <x v="74"/>
    <d v="2017-01-24T15:32:4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3"/>
    <s v="spaces"/>
    <x v="75"/>
    <d v="2014-10-03T11:29:3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5"/>
    <s v="radio &amp; podcasts"/>
    <x v="76"/>
    <d v="2012-03-22T0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1"/>
    <s v="tabletop games"/>
    <x v="77"/>
    <d v="2016-11-21T04:59: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2"/>
    <s v="indie rock"/>
    <x v="78"/>
    <d v="2013-03-21T18:03:35"/>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79"/>
    <d v="2016-11-12T04:00:00"/>
  </r>
  <r>
    <n v="1380"/>
    <s v="BARNFEST 2015"/>
    <s v="A DIY MUSIC FESTIVAL FROM ST. LOUIS MO! Bands make their own festival, help make it legit!"/>
    <n v="25"/>
    <n v="106"/>
    <x v="0"/>
    <s v="US"/>
    <s v="USD"/>
    <n v="1433815200"/>
    <n v="1431886706"/>
    <b v="0"/>
    <n v="5"/>
    <b v="1"/>
    <s v="music/rock"/>
    <n v="424"/>
    <n v="21.2"/>
    <x v="2"/>
    <s v="rock"/>
    <x v="80"/>
    <d v="2015-06-09T02: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0"/>
    <s v="hardware"/>
    <x v="81"/>
    <d v="2013-07-01T18: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6"/>
    <s v="photobooks"/>
    <x v="82"/>
    <d v="2015-09-04T16:11:0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1"/>
    <s v="tabletop games"/>
    <x v="83"/>
    <d v="2016-10-25T17: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1"/>
    <s v="tabletop games"/>
    <x v="84"/>
    <d v="2014-12-22T14:47:5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85"/>
    <d v="2015-08-12T0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x v="86"/>
    <d v="2015-09-17T14:59:51"/>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0"/>
    <s v="hardware"/>
    <x v="87"/>
    <d v="2015-12-19T07: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88"/>
    <d v="2012-05-23T19:00:00"/>
  </r>
  <r>
    <n v="77"/>
    <s v="Jonah and the Crab"/>
    <s v="A short film about a boy searching for companionship in a hermit crab he finds on the beach."/>
    <n v="400"/>
    <n v="1570"/>
    <x v="0"/>
    <s v="US"/>
    <s v="USD"/>
    <n v="1337569140"/>
    <n v="1332991717"/>
    <b v="0"/>
    <n v="26"/>
    <b v="1"/>
    <s v="film &amp; video/shorts"/>
    <n v="392.5"/>
    <n v="60.384615384615387"/>
    <x v="4"/>
    <s v="shorts"/>
    <x v="89"/>
    <d v="2012-05-21T0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0"/>
    <s v="hardware"/>
    <x v="90"/>
    <d v="2015-05-07T06:58: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4"/>
    <s v="documentary"/>
    <x v="91"/>
    <d v="2013-03-01T19:59:4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0"/>
    <s v="hardware"/>
    <x v="92"/>
    <d v="2014-05-05T21:18:3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2"/>
    <s v="electronic music"/>
    <x v="93"/>
    <d v="2013-01-16T20:19:25"/>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94"/>
    <d v="2015-06-12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1"/>
    <s v="tabletop games"/>
    <x v="95"/>
    <d v="2014-12-21T01: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5"/>
    <s v="nonfiction"/>
    <x v="96"/>
    <d v="2016-06-30T18:57:19"/>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x v="97"/>
    <d v="2016-10-16T20: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0"/>
    <s v="hardware"/>
    <x v="98"/>
    <d v="2013-08-19T08:01:0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0"/>
    <s v="hardware"/>
    <x v="99"/>
    <d v="2014-05-01T15:55:29"/>
  </r>
  <r>
    <n v="2029"/>
    <s v="Lumin8 Pro"/>
    <s v="Lumin8 Pro is a fun and easy to use light controller that makes light dance to your favorite music."/>
    <n v="2500"/>
    <n v="9030"/>
    <x v="0"/>
    <s v="US"/>
    <s v="USD"/>
    <n v="1409099481"/>
    <n v="1406507481"/>
    <b v="1"/>
    <n v="94"/>
    <b v="1"/>
    <s v="technology/hardware"/>
    <n v="361.2"/>
    <n v="96.063829787234042"/>
    <x v="0"/>
    <s v="hardware"/>
    <x v="100"/>
    <d v="2014-08-27T00:31:21"/>
  </r>
  <r>
    <n v="1980"/>
    <s v="YOUMO - Your Smart Modular Power Strip"/>
    <s v="Multi-power charging that is smarter, stylish and designed for you."/>
    <n v="50000"/>
    <n v="177412.01"/>
    <x v="0"/>
    <s v="DE"/>
    <s v="EUR"/>
    <n v="1459684862"/>
    <n v="1456232462"/>
    <b v="1"/>
    <n v="1945"/>
    <b v="1"/>
    <s v="technology/hardware"/>
    <n v="354.82402000000002"/>
    <n v="91.214401028277635"/>
    <x v="0"/>
    <s v="hardware"/>
    <x v="101"/>
    <d v="2016-04-03T12:01:0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0"/>
    <s v="space exploration"/>
    <x v="102"/>
    <d v="2014-02-27T23: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0"/>
    <s v="hardware"/>
    <x v="103"/>
    <d v="2016-02-20T02:00:5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1"/>
    <s v="tabletop games"/>
    <x v="104"/>
    <d v="2014-11-12T07:59: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2"/>
    <s v="electronic music"/>
    <x v="105"/>
    <d v="2015-10-17T04: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3"/>
    <s v="spaces"/>
    <x v="106"/>
    <d v="2013-05-27T06: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2"/>
    <s v="rock"/>
    <x v="107"/>
    <d v="2011-02-06T00:46:49"/>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0"/>
    <s v="hardware"/>
    <x v="108"/>
    <d v="2015-07-12T06:02:38"/>
  </r>
  <r>
    <n v="1976"/>
    <s v="Pi Lite white - Bright white LED display for Raspberry Pi"/>
    <s v="Can you help us make an ultra bright white one a reality?"/>
    <n v="4000"/>
    <n v="13864"/>
    <x v="0"/>
    <s v="GB"/>
    <s v="GBP"/>
    <n v="1373751325"/>
    <n v="1371159325"/>
    <b v="1"/>
    <n v="473"/>
    <b v="1"/>
    <s v="technology/hardware"/>
    <n v="346.6"/>
    <n v="29.310782241014799"/>
    <x v="0"/>
    <s v="hardware"/>
    <x v="109"/>
    <d v="2013-07-13T21:35:25"/>
  </r>
  <r>
    <n v="1030"/>
    <s v="The Gothsicles - I FEEL SICLE"/>
    <s v="Help fund the latest Gothsicles mega-album, I FEEL SICLE!"/>
    <n v="2000"/>
    <n v="6842"/>
    <x v="0"/>
    <s v="US"/>
    <s v="USD"/>
    <n v="1473680149"/>
    <n v="1472470549"/>
    <b v="0"/>
    <n v="159"/>
    <b v="1"/>
    <s v="music/electronic music"/>
    <n v="342.09999999999997"/>
    <n v="43.031446540880502"/>
    <x v="2"/>
    <s v="electronic music"/>
    <x v="110"/>
    <d v="2016-09-12T11:35:49"/>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3"/>
    <s v="plays"/>
    <x v="111"/>
    <d v="2016-04-29T21:00:00"/>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3"/>
    <s v="plays"/>
    <x v="112"/>
    <d v="2011-05-01T04:59: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1"/>
    <s v="tabletop games"/>
    <x v="113"/>
    <d v="2015-12-14T00:00:0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3"/>
    <s v="plays"/>
    <x v="114"/>
    <d v="2016-05-31T11: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1"/>
    <s v="tabletop games"/>
    <x v="115"/>
    <d v="2014-03-26T23:24: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0"/>
    <s v="space exploration"/>
    <x v="116"/>
    <d v="2014-11-12T21:2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6"/>
    <s v="photobooks"/>
    <x v="117"/>
    <d v="2015-04-08T11:42:59"/>
  </r>
  <r>
    <n v="2266"/>
    <s v="GOAT LORDS."/>
    <s v="Want to be LORD OF THE GOATS? Start building your herd using thievery, magic, bombs and mostly goats."/>
    <n v="1500"/>
    <n v="4804"/>
    <x v="0"/>
    <s v="US"/>
    <s v="USD"/>
    <n v="1461722400"/>
    <n v="1460235592"/>
    <b v="0"/>
    <n v="194"/>
    <b v="1"/>
    <s v="games/tabletop games"/>
    <n v="320.26666666666665"/>
    <n v="24.762886597938145"/>
    <x v="1"/>
    <s v="tabletop games"/>
    <x v="118"/>
    <d v="2016-04-27T02:00:00"/>
  </r>
  <r>
    <n v="2010"/>
    <s v="Weighitz: Weigh Smarter"/>
    <s v="Weighitz are miniature smart scales designed to weigh anything in the home."/>
    <n v="30000"/>
    <n v="96015.9"/>
    <x v="0"/>
    <s v="US"/>
    <s v="USD"/>
    <n v="1471564491"/>
    <n v="1468972491"/>
    <b v="1"/>
    <n v="1737"/>
    <b v="1"/>
    <s v="technology/hardware"/>
    <n v="320.05299999999994"/>
    <n v="55.276856649395505"/>
    <x v="0"/>
    <s v="hardware"/>
    <x v="119"/>
    <d v="2016-08-18T23:54:5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3"/>
    <s v="spaces"/>
    <x v="120"/>
    <d v="2016-07-13T21:29:42"/>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0"/>
    <s v="hardware"/>
    <x v="121"/>
    <d v="2016-06-28T15:45:2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5"/>
    <s v="nonfiction"/>
    <x v="122"/>
    <d v="2013-11-21T04: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x v="123"/>
    <d v="2016-05-02T23: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124"/>
    <d v="2010-07-02T23: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4"/>
    <s v="television"/>
    <x v="125"/>
    <d v="2014-07-13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2"/>
    <s v="rock"/>
    <x v="126"/>
    <d v="2012-03-18T00:08:5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4"/>
    <s v="documentary"/>
    <x v="127"/>
    <d v="2010-12-18T09:43:2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0"/>
    <s v="hardware"/>
    <x v="128"/>
    <d v="2016-11-23T08:45:4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29"/>
    <d v="2016-12-15T05: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0"/>
    <s v="space exploration"/>
    <x v="130"/>
    <d v="2012-07-15T05:42: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x v="131"/>
    <d v="2016-05-13T19:04:23"/>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3"/>
    <s v="spaces"/>
    <x v="132"/>
    <d v="2014-05-30T16: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0"/>
    <s v="hardware"/>
    <x v="133"/>
    <d v="2013-12-30T06:02:3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134"/>
    <d v="2014-10-29T01:00: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3"/>
    <s v="plays"/>
    <x v="135"/>
    <d v="2014-07-04T03:24: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1"/>
    <s v="tabletop games"/>
    <x v="136"/>
    <d v="2016-11-22T20:28: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0"/>
    <s v="hardware"/>
    <x v="137"/>
    <d v="2015-08-15T07:50:59"/>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2"/>
    <s v="rock"/>
    <x v="138"/>
    <d v="2011-04-03T01:03:1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139"/>
    <d v="2016-12-19T07:59: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0"/>
    <s v="hardware"/>
    <x v="140"/>
    <d v="2015-04-18T21:10: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141"/>
    <d v="2013-03-20T19:05:3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2"/>
    <s v="electronic music"/>
    <x v="142"/>
    <d v="2014-02-06T19:00:48"/>
  </r>
  <r>
    <n v="1192"/>
    <s v="Other Worlds - A Make 100 Project"/>
    <s v="A macro landscape photography art book &amp; limited edition prints. A Make 100 project."/>
    <n v="100"/>
    <n v="290"/>
    <x v="0"/>
    <s v="GB"/>
    <s v="GBP"/>
    <n v="1486814978"/>
    <n v="1484222978"/>
    <b v="0"/>
    <n v="15"/>
    <b v="1"/>
    <s v="photography/photobooks"/>
    <n v="290"/>
    <n v="19.333333333333332"/>
    <x v="6"/>
    <s v="photobooks"/>
    <x v="143"/>
    <d v="2017-02-11T12:09:3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x v="144"/>
    <d v="2016-06-08T13: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0"/>
    <s v="hardware"/>
    <x v="145"/>
    <d v="2015-06-25T19:00:00"/>
  </r>
  <r>
    <n v="3582"/>
    <s v="REALLY REALLY"/>
    <s v="A contemporary American play touching on the scorching realities of growing up in the Millennial generation."/>
    <n v="1000"/>
    <n v="2870"/>
    <x v="0"/>
    <s v="US"/>
    <s v="USD"/>
    <n v="1459822682"/>
    <n v="1458613082"/>
    <b v="0"/>
    <n v="49"/>
    <b v="1"/>
    <s v="theater/plays"/>
    <n v="287"/>
    <n v="58.571428571428569"/>
    <x v="3"/>
    <s v="plays"/>
    <x v="146"/>
    <d v="2016-04-05T02:18:02"/>
  </r>
  <r>
    <n v="2255"/>
    <s v="Jumbo Jets - Jet Set Expansion Set #2"/>
    <s v="This is the second set of 5 expansions for our route-building game, Jet Set!"/>
    <n v="3950"/>
    <n v="11323"/>
    <x v="0"/>
    <s v="US"/>
    <s v="USD"/>
    <n v="1462661451"/>
    <n v="1460069451"/>
    <b v="0"/>
    <n v="271"/>
    <b v="1"/>
    <s v="games/tabletop games"/>
    <n v="286.65822784810126"/>
    <n v="41.782287822878232"/>
    <x v="1"/>
    <s v="tabletop games"/>
    <x v="147"/>
    <d v="2016-05-07T22:50:5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3"/>
    <s v="plays"/>
    <x v="148"/>
    <d v="2015-12-04T19:29:08"/>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9"/>
    <d v="2016-12-03T15:05:15"/>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1"/>
    <s v="tabletop games"/>
    <x v="150"/>
    <d v="2016-01-25T16: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4"/>
    <s v="documentary"/>
    <x v="151"/>
    <d v="2013-03-26T23:55:5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1"/>
    <s v="tabletop games"/>
    <x v="152"/>
    <d v="2016-12-10T00:00:04"/>
  </r>
  <r>
    <n v="1528"/>
    <s v="Don't Go Outside: Tokyo Street Photos"/>
    <s v="A book of street photos from around Shibuya that I've made between 2011-2016."/>
    <n v="3000"/>
    <n v="8447"/>
    <x v="0"/>
    <s v="US"/>
    <s v="USD"/>
    <n v="1485907200"/>
    <n v="1483292122"/>
    <b v="1"/>
    <n v="160"/>
    <b v="1"/>
    <s v="photography/photobooks"/>
    <n v="281.56666666666666"/>
    <n v="52.793750000000003"/>
    <x v="6"/>
    <s v="photobooks"/>
    <x v="153"/>
    <d v="2017-02-01T00: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0"/>
    <s v="hardware"/>
    <x v="154"/>
    <d v="2014-09-24T01:4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0"/>
    <s v="hardware"/>
    <x v="155"/>
    <d v="2016-10-02T06:41:24"/>
  </r>
  <r>
    <n v="1222"/>
    <s v="Project Pilgrim"/>
    <s v="Project Pilgrim is my effort to work towards normalizing mental health."/>
    <n v="4000"/>
    <n v="11215"/>
    <x v="0"/>
    <s v="CA"/>
    <s v="CAD"/>
    <n v="1459483200"/>
    <n v="1456852647"/>
    <b v="0"/>
    <n v="138"/>
    <b v="1"/>
    <s v="photography/photobooks"/>
    <n v="280.375"/>
    <n v="81.268115942028984"/>
    <x v="6"/>
    <s v="photobooks"/>
    <x v="156"/>
    <d v="2016-04-01T04:00:00"/>
  </r>
  <r>
    <n v="645"/>
    <s v="Carbon Fiber Collar Stays"/>
    <s v="Ever wanted to own something made out of carbon fiber? Now you can!"/>
    <n v="2000"/>
    <n v="5574"/>
    <x v="0"/>
    <s v="US"/>
    <s v="USD"/>
    <n v="1470962274"/>
    <n v="1468370274"/>
    <b v="0"/>
    <n v="237"/>
    <b v="1"/>
    <s v="technology/wearables"/>
    <n v="278.7"/>
    <n v="23.518987341772153"/>
    <x v="0"/>
    <s v="wearables"/>
    <x v="157"/>
    <d v="2016-08-12T00:37:54"/>
  </r>
  <r>
    <n v="1504"/>
    <s v="RYU X RIO"/>
    <s v="A football photography book like no other about the 2014 World Cup in Brazil, by Ryu Voelkel."/>
    <n v="6500"/>
    <n v="18066"/>
    <x v="0"/>
    <s v="GB"/>
    <s v="GBP"/>
    <n v="1402389180"/>
    <n v="1399996024"/>
    <b v="1"/>
    <n v="269"/>
    <b v="1"/>
    <s v="photography/photobooks"/>
    <n v="277.93846153846158"/>
    <n v="67.159851301115239"/>
    <x v="6"/>
    <s v="photobooks"/>
    <x v="158"/>
    <d v="2014-06-10T08:33: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1"/>
    <s v="tabletop games"/>
    <x v="159"/>
    <d v="2016-08-06T07:52:18"/>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2"/>
    <s v="rock"/>
    <x v="160"/>
    <d v="2012-12-15T22:11:5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1"/>
    <s v="tabletop games"/>
    <x v="161"/>
    <d v="2016-01-03T22:59: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1"/>
    <s v="tabletop games"/>
    <x v="162"/>
    <d v="2016-04-22T19:49:04"/>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6"/>
    <s v="photobooks"/>
    <x v="163"/>
    <d v="2015-12-18T19:38:59"/>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0"/>
    <s v="wearables"/>
    <x v="164"/>
    <d v="2015-07-08T22:58:3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2"/>
    <s v="metal"/>
    <x v="165"/>
    <d v="2016-12-08T08: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2"/>
    <s v="indie rock"/>
    <x v="166"/>
    <d v="2012-04-22T16:59:36"/>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2"/>
    <s v="rock"/>
    <x v="167"/>
    <d v="2012-03-02T06: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3"/>
    <s v="spaces"/>
    <x v="168"/>
    <d v="2016-02-21T09: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0"/>
    <s v="hardware"/>
    <x v="169"/>
    <d v="2013-11-15T04: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70"/>
    <d v="2013-03-02T07:59: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0"/>
    <s v="hardware"/>
    <x v="171"/>
    <d v="2012-01-12T01: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6"/>
    <s v="photobooks"/>
    <x v="172"/>
    <d v="2015-12-31T03:00:00"/>
  </r>
  <r>
    <n v="1752"/>
    <s v="Adfectus Book"/>
    <s v="A little book of calm, in picture form, that will soothe the soul and un-furrow the brow."/>
    <n v="1200"/>
    <n v="3122"/>
    <x v="0"/>
    <s v="GB"/>
    <s v="GBP"/>
    <n v="1476425082"/>
    <n v="1473833082"/>
    <b v="0"/>
    <n v="90"/>
    <b v="1"/>
    <s v="photography/photobooks"/>
    <n v="260.16666666666663"/>
    <n v="34.68888888888889"/>
    <x v="6"/>
    <s v="photobooks"/>
    <x v="173"/>
    <d v="2016-10-14T06:04:4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0"/>
    <s v="hardware"/>
    <x v="174"/>
    <d v="2016-04-22T06: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0"/>
    <s v="hardware"/>
    <x v="175"/>
    <d v="2016-08-06T07: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176"/>
    <d v="2012-09-06T17:01: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77"/>
    <d v="2015-06-14T18:45:37"/>
  </r>
  <r>
    <n v="1210"/>
    <s v="Det Andra GÃ¶teborg"/>
    <s v="En fotobok om livet i det enda andra GÃ¶teborg i vÃ¤rlden"/>
    <n v="20000"/>
    <n v="50863"/>
    <x v="0"/>
    <s v="SE"/>
    <s v="SEK"/>
    <n v="1433106000"/>
    <n v="1431124572"/>
    <b v="0"/>
    <n v="103"/>
    <b v="1"/>
    <s v="photography/photobooks"/>
    <n v="254.31499999999997"/>
    <n v="493.81553398058253"/>
    <x v="6"/>
    <s v="photobooks"/>
    <x v="178"/>
    <d v="2015-05-31T21: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79"/>
    <d v="2014-11-21T04: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6"/>
    <s v="photobooks"/>
    <x v="180"/>
    <d v="2016-06-13T05: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0"/>
    <s v="hardware"/>
    <x v="181"/>
    <d v="2017-01-29T20:34:13"/>
  </r>
  <r>
    <n v="1376"/>
    <s v="Dead Pirates / HIGHMARE LP 2nd pressing"/>
    <s v="Dead Pirates are planning a second pressing of HIGHMARE LP, who wants one ?"/>
    <n v="3700"/>
    <n v="9342"/>
    <x v="0"/>
    <s v="GB"/>
    <s v="GBP"/>
    <n v="1480784606"/>
    <n v="1478189006"/>
    <b v="0"/>
    <n v="168"/>
    <b v="1"/>
    <s v="music/rock"/>
    <n v="252.48648648648651"/>
    <n v="55.607142857142854"/>
    <x v="2"/>
    <s v="rock"/>
    <x v="182"/>
    <d v="2016-12-03T17:03:2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3"/>
    <s v="plays"/>
    <x v="183"/>
    <d v="2016-08-25T03: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184"/>
    <d v="2015-08-27T19:15:1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2"/>
    <s v="rock"/>
    <x v="185"/>
    <d v="2016-07-21T00:13:06"/>
  </r>
  <r>
    <n v="2040"/>
    <s v="Programmable Capacitor"/>
    <s v="4.29 Billion+ Capacitor Combinations._x000a_No Coding Required."/>
    <n v="3000"/>
    <n v="7445.14"/>
    <x v="0"/>
    <s v="US"/>
    <s v="USD"/>
    <n v="1384557303"/>
    <n v="1383257703"/>
    <b v="1"/>
    <n v="271"/>
    <b v="1"/>
    <s v="technology/hardware"/>
    <n v="248.17133333333334"/>
    <n v="27.472841328413285"/>
    <x v="0"/>
    <s v="hardware"/>
    <x v="186"/>
    <d v="2013-11-15T23:15:0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0"/>
    <s v="hardware"/>
    <x v="187"/>
    <d v="2014-12-03T13:00:45"/>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4"/>
    <s v="shorts"/>
    <x v="188"/>
    <d v="2013-05-31T14:42:5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3"/>
    <s v="spaces"/>
    <x v="189"/>
    <d v="2012-10-06T23: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0"/>
    <s v="hardware"/>
    <x v="190"/>
    <d v="2014-01-15T19: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1"/>
    <s v="tabletop games"/>
    <x v="191"/>
    <d v="2016-10-29T1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x v="192"/>
    <d v="2015-06-12T14:54:1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3"/>
    <s v="plays"/>
    <x v="193"/>
    <d v="2016-08-07T18:38:29"/>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2"/>
    <s v="indie rock"/>
    <x v="194"/>
    <d v="2011-09-27T04:59:00"/>
  </r>
  <r>
    <n v="262"/>
    <s v="The Last Cosmonaut"/>
    <s v="He can never die. He will live forever. He is the last cosmonaut, and this is his story."/>
    <n v="2500"/>
    <n v="6000"/>
    <x v="0"/>
    <s v="US"/>
    <s v="USD"/>
    <n v="1298699828"/>
    <n v="1294811828"/>
    <b v="1"/>
    <n v="145"/>
    <b v="1"/>
    <s v="film &amp; video/documentary"/>
    <n v="240"/>
    <n v="41.379310344827587"/>
    <x v="4"/>
    <s v="documentary"/>
    <x v="195"/>
    <d v="2011-02-26T05:57:08"/>
  </r>
  <r>
    <n v="3718"/>
    <s v="PUNK ROCK"/>
    <s v="William Carlisle has the world at his feet but its weight on his shoulders. He is intelligent, articulate and fucked."/>
    <n v="500"/>
    <n v="1197"/>
    <x v="0"/>
    <s v="GB"/>
    <s v="GBP"/>
    <n v="1425057075"/>
    <n v="1422465075"/>
    <b v="0"/>
    <n v="46"/>
    <b v="1"/>
    <s v="theater/plays"/>
    <n v="239.4"/>
    <n v="26.021739130434781"/>
    <x v="3"/>
    <s v="plays"/>
    <x v="196"/>
    <d v="2015-02-27T17:11:15"/>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197"/>
    <d v="2012-12-06T01:18:34"/>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2"/>
    <s v="electronic music"/>
    <x v="198"/>
    <d v="2015-06-20T22:04:2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0"/>
    <s v="hardware"/>
    <x v="199"/>
    <d v="2015-02-05T19:44:01"/>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00"/>
    <d v="2014-07-10T14:31:03"/>
  </r>
  <r>
    <n v="831"/>
    <s v="Let The 7Horse Run!"/>
    <s v="7Horse is a new band with a self-funded album and a show they want to rock in your town!"/>
    <n v="1500"/>
    <n v="3500"/>
    <x v="0"/>
    <s v="US"/>
    <s v="USD"/>
    <n v="1335540694"/>
    <n v="1332948694"/>
    <b v="0"/>
    <n v="20"/>
    <b v="1"/>
    <s v="music/rock"/>
    <n v="233.33333333333334"/>
    <n v="175"/>
    <x v="2"/>
    <s v="rock"/>
    <x v="201"/>
    <d v="2012-04-27T15:31:34"/>
  </r>
  <r>
    <n v="2708"/>
    <s v="Angel Comedy Club"/>
    <s v="Angel Comedy Club: A permanent home for Londonâ€™s loveliest comedy night - a community comedy club"/>
    <n v="20000"/>
    <n v="46643.07"/>
    <x v="0"/>
    <s v="GB"/>
    <s v="GBP"/>
    <n v="1469119526"/>
    <n v="1463935526"/>
    <b v="1"/>
    <n v="1049"/>
    <b v="1"/>
    <s v="theater/spaces"/>
    <n v="233.21535"/>
    <n v="44.464318398474738"/>
    <x v="3"/>
    <s v="spaces"/>
    <x v="202"/>
    <d v="2016-07-21T16:45: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4"/>
    <s v="documentary"/>
    <x v="203"/>
    <d v="2012-09-01T02: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204"/>
    <d v="2013-09-19T18:08:4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3"/>
    <s v="plays"/>
    <x v="205"/>
    <d v="2015-03-12T19:13:0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206"/>
    <d v="2012-11-29T23:54:56"/>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0"/>
    <s v="hardware"/>
    <x v="207"/>
    <d v="2012-03-02T03: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2"/>
    <s v="indie rock"/>
    <x v="208"/>
    <d v="2011-02-20T01:56:41"/>
  </r>
  <r>
    <n v="3830"/>
    <s v="Run Away"/>
    <s v="The Aeon Theatre company is producing another original play by Parker Hale at the Manhattan Reportory Theatre"/>
    <n v="100"/>
    <n v="225"/>
    <x v="0"/>
    <s v="US"/>
    <s v="USD"/>
    <n v="1464371211"/>
    <n v="1463161611"/>
    <b v="0"/>
    <n v="3"/>
    <b v="1"/>
    <s v="theater/plays"/>
    <n v="225"/>
    <n v="75"/>
    <x v="3"/>
    <s v="plays"/>
    <x v="209"/>
    <d v="2016-05-27T17:46:5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0"/>
    <s v="space exploration"/>
    <x v="210"/>
    <d v="2017-03-15T00: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x v="211"/>
    <d v="2014-08-08T22:28:00"/>
  </r>
  <r>
    <n v="2256"/>
    <s v="Bitcoin Empire"/>
    <s v="Build your crypto-currency empire and sabotage your opponents. A deck building, card game. 2-4 players. 15 minutes."/>
    <n v="480"/>
    <n v="1069"/>
    <x v="0"/>
    <s v="GB"/>
    <s v="GBP"/>
    <n v="1479811846"/>
    <n v="1478602246"/>
    <b v="0"/>
    <n v="50"/>
    <b v="1"/>
    <s v="games/tabletop games"/>
    <n v="222.70833333333334"/>
    <n v="21.38"/>
    <x v="1"/>
    <s v="tabletop games"/>
    <x v="212"/>
    <d v="2016-11-22T10:50:4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x v="213"/>
    <d v="2015-05-13T01:37:17"/>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1"/>
    <s v="tabletop games"/>
    <x v="214"/>
    <d v="2017-03-12T12:10:4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4"/>
    <s v="shorts"/>
    <x v="215"/>
    <d v="2011-02-26T00:37:10"/>
  </r>
  <r>
    <n v="1386"/>
    <s v="MALTESE CROSS: The First Album"/>
    <s v="We are a classic hard rock/heavy metal band just trying to keep rock alive!"/>
    <n v="400"/>
    <n v="875"/>
    <x v="0"/>
    <s v="US"/>
    <s v="USD"/>
    <n v="1438183889"/>
    <n v="1435591889"/>
    <b v="0"/>
    <n v="14"/>
    <b v="1"/>
    <s v="music/rock"/>
    <n v="218.75"/>
    <n v="62.5"/>
    <x v="2"/>
    <s v="rock"/>
    <x v="216"/>
    <d v="2015-07-29T15:31: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0"/>
    <s v="hardware"/>
    <x v="217"/>
    <d v="2014-08-23T18:31:23"/>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2"/>
    <s v="metal"/>
    <x v="218"/>
    <d v="2016-10-25T19: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3"/>
    <s v="plays"/>
    <x v="219"/>
    <d v="2015-03-07T04:55: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220"/>
    <d v="2017-01-23T17:05: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221"/>
    <d v="2010-05-15T08:10: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3"/>
    <s v="plays"/>
    <x v="222"/>
    <d v="2014-08-31T20: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223"/>
    <d v="2015-08-15T06: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0"/>
    <s v="wearables"/>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3"/>
    <s v="spaces"/>
    <x v="225"/>
    <d v="2010-10-02T04:59:0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2"/>
    <s v="rock"/>
    <x v="226"/>
    <d v="2013-08-31T14:40:1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227"/>
    <d v="2016-11-07T11: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2"/>
    <s v="rock"/>
    <x v="228"/>
    <d v="2016-12-23T01:47:5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29"/>
    <d v="2014-05-29T17:50:00"/>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x v="230"/>
    <d v="2013-03-11T04: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231"/>
    <d v="2015-12-19T01: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x v="232"/>
    <d v="2014-07-18T23:48:24"/>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3"/>
    <s v="plays"/>
    <x v="233"/>
    <d v="2015-05-08T20:05:00"/>
  </r>
  <r>
    <n v="3719"/>
    <s v="Corium"/>
    <s v="A new piece of physical theatre about love, regret and longing."/>
    <n v="200"/>
    <n v="420"/>
    <x v="0"/>
    <s v="GB"/>
    <s v="GBP"/>
    <n v="1434994266"/>
    <n v="1432402266"/>
    <b v="0"/>
    <n v="4"/>
    <b v="1"/>
    <s v="theater/plays"/>
    <n v="210"/>
    <n v="105"/>
    <x v="3"/>
    <s v="plays"/>
    <x v="234"/>
    <d v="2015-06-22T17:31:06"/>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0"/>
    <s v="hardware"/>
    <x v="235"/>
    <d v="2013-03-10T18:07:31"/>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6"/>
    <s v="photobooks"/>
    <x v="236"/>
    <d v="2017-02-20T12:01: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237"/>
    <d v="2014-08-14T12:58:18"/>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4"/>
    <s v="documentary"/>
    <x v="238"/>
    <d v="2014-05-19T02:49: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39"/>
    <d v="2015-06-02T00:47: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240"/>
    <d v="2014-05-31T19:40:5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2"/>
    <s v="rock"/>
    <x v="241"/>
    <d v="2016-10-01T17:19:42"/>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5"/>
    <s v="nonfiction"/>
    <x v="242"/>
    <d v="2015-12-16T06:59: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243"/>
    <d v="2012-07-07T03:59:00"/>
  </r>
  <r>
    <n v="1378"/>
    <s v="SIX BY SEVEN"/>
    <s v="A psychedelic post rock masterpiece!"/>
    <n v="2000"/>
    <n v="4067"/>
    <x v="0"/>
    <s v="GB"/>
    <s v="GBP"/>
    <n v="1470075210"/>
    <n v="1468779210"/>
    <b v="0"/>
    <n v="133"/>
    <b v="1"/>
    <s v="music/rock"/>
    <n v="203.35000000000002"/>
    <n v="30.578947368421051"/>
    <x v="2"/>
    <s v="rock"/>
    <x v="244"/>
    <d v="2016-08-01T18:13:3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2"/>
    <s v="indie rock"/>
    <x v="245"/>
    <d v="2012-12-31T18: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6"/>
    <d v="2014-08-15T15:00:2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247"/>
    <d v="2013-12-01T21: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0"/>
    <s v="hardware"/>
    <x v="248"/>
    <d v="2016-02-26T11:52:1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x v="249"/>
    <d v="2015-07-10T18: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3"/>
    <s v="plays"/>
    <x v="250"/>
    <d v="2015-08-30T00:00:00"/>
  </r>
  <r>
    <n v="2728"/>
    <s v="Multi-Function SSD Shield for the Raspberry Pi 2"/>
    <s v="SSD, WiFi, RTC w/Battery and high power USB all in one shield."/>
    <n v="15000"/>
    <n v="30274"/>
    <x v="0"/>
    <s v="US"/>
    <s v="USD"/>
    <n v="1451485434"/>
    <n v="1448461434"/>
    <b v="0"/>
    <n v="392"/>
    <b v="1"/>
    <s v="technology/hardware"/>
    <n v="201.82666666666668"/>
    <n v="77.229591836734699"/>
    <x v="0"/>
    <s v="hardware"/>
    <x v="251"/>
    <d v="2015-12-30T14:23:54"/>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2"/>
    <s v="pop"/>
    <x v="252"/>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53"/>
    <d v="2016-04-19T20:05:0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254"/>
    <d v="2015-06-11T04:25:4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55"/>
    <d v="2011-04-22T04:21:13"/>
  </r>
  <r>
    <n v="1836"/>
    <s v="KICKSTART OUR &lt;+3"/>
    <s v="Help fund our 2013 Sound &amp; Lighting Touring rig!"/>
    <n v="5000"/>
    <n v="10017"/>
    <x v="0"/>
    <s v="US"/>
    <s v="USD"/>
    <n v="1361129129"/>
    <n v="1359660329"/>
    <b v="0"/>
    <n v="55"/>
    <b v="1"/>
    <s v="music/rock"/>
    <n v="200.34"/>
    <n v="182.12727272727273"/>
    <x v="2"/>
    <s v="rock"/>
    <x v="256"/>
    <d v="2013-02-17T19:25:2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2"/>
    <s v="rock"/>
    <x v="257"/>
    <d v="2014-09-06T15:25:3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2"/>
    <s v="electronic music"/>
    <x v="258"/>
    <d v="2015-05-15T19:49:39"/>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259"/>
    <d v="2015-06-27T06: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260"/>
    <d v="2013-12-25T08:00:2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261"/>
    <d v="2011-01-01T04:59: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0"/>
    <s v="hardware"/>
    <x v="262"/>
    <d v="2013-10-16T14:33: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263"/>
    <d v="2012-07-14T03:02: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264"/>
    <d v="2014-07-23T15:25:5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265"/>
    <d v="2014-04-10T06: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2"/>
    <s v="indie rock"/>
    <x v="266"/>
    <d v="2010-11-02T00:26: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2"/>
    <s v="classical music"/>
    <x v="267"/>
    <d v="2015-02-27T00:3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2"/>
    <s v="metal"/>
    <x v="268"/>
    <d v="2014-11-01T04: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0"/>
    <s v="hardware"/>
    <x v="269"/>
    <d v="2014-05-13T18:43:5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0"/>
    <s v="hardware"/>
    <x v="270"/>
    <d v="2014-05-14T23:04:00"/>
  </r>
  <r>
    <n v="3456"/>
    <s v="THIEF"/>
    <s v="&quot;Thief,&quot; a one man touring show, a theatrical experience portraying a supernatural story about the 3 days Jesus spent in the grave."/>
    <n v="3000"/>
    <n v="5739"/>
    <x v="0"/>
    <s v="US"/>
    <s v="USD"/>
    <n v="1406876340"/>
    <n v="1404190567"/>
    <b v="0"/>
    <n v="16"/>
    <b v="1"/>
    <s v="theater/plays"/>
    <n v="191.3"/>
    <n v="358.6875"/>
    <x v="3"/>
    <s v="plays"/>
    <x v="271"/>
    <d v="2014-08-01T06:59: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272"/>
    <d v="2013-05-31T12: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273"/>
    <d v="2011-06-18T01:14:2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3"/>
    <s v="spaces"/>
    <x v="274"/>
    <d v="2014-09-10T04:52:00"/>
  </r>
  <r>
    <n v="3460"/>
    <s v="Pushers"/>
    <s v="'Pushers' is an exciting new play and the first project for brand new theatre company, Ain't Got No Home Productions."/>
    <n v="500"/>
    <n v="950"/>
    <x v="0"/>
    <s v="GB"/>
    <s v="GBP"/>
    <n v="1408106352"/>
    <n v="1406896752"/>
    <b v="0"/>
    <n v="19"/>
    <b v="1"/>
    <s v="theater/plays"/>
    <n v="190"/>
    <n v="50"/>
    <x v="3"/>
    <s v="plays"/>
    <x v="275"/>
    <d v="2014-08-15T12:39:1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76"/>
    <d v="2016-03-25T02:53:0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277"/>
    <d v="2014-12-20T04: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3"/>
    <s v="plays"/>
    <x v="278"/>
    <d v="2012-12-20T11:58:4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0"/>
    <s v="space exploration"/>
    <x v="279"/>
    <d v="2015-10-23T11: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280"/>
    <d v="2016-10-16T01:00: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2"/>
    <s v="indie rock"/>
    <x v="281"/>
    <d v="2012-06-15T03:59: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x v="282"/>
    <d v="2015-12-05T00: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x v="283"/>
    <d v="2016-07-22T05:26: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x v="284"/>
    <d v="2014-09-09T12:35:46"/>
  </r>
  <r>
    <n v="2282"/>
    <s v="Sage King's Debut Album"/>
    <s v="Sage King is recording his debut album and wants YOU to be a part of the creation process"/>
    <n v="750"/>
    <n v="1390"/>
    <x v="0"/>
    <s v="US"/>
    <s v="USD"/>
    <n v="1452744686"/>
    <n v="1447560686"/>
    <b v="0"/>
    <n v="12"/>
    <b v="1"/>
    <s v="music/rock"/>
    <n v="185.33333333333331"/>
    <n v="115.83333333333333"/>
    <x v="2"/>
    <s v="rock"/>
    <x v="285"/>
    <d v="2016-01-14T04:11:2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286"/>
    <d v="2011-07-25T06:5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1"/>
    <s v="tabletop games"/>
    <x v="287"/>
    <d v="2016-03-23T06:59: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4"/>
    <s v="documentary"/>
    <x v="288"/>
    <d v="2010-06-01T03:59:00"/>
  </r>
  <r>
    <n v="3395"/>
    <s v="MIRAMAR"/>
    <s v="Miramar is a a darkly funny play exploring what it is we call â€˜homeâ€™."/>
    <n v="500"/>
    <n v="920"/>
    <x v="0"/>
    <s v="GB"/>
    <s v="GBP"/>
    <n v="1433009400"/>
    <n v="1431795944"/>
    <b v="0"/>
    <n v="38"/>
    <b v="1"/>
    <s v="theater/plays"/>
    <n v="184"/>
    <n v="24.210526315789473"/>
    <x v="3"/>
    <s v="plays"/>
    <x v="289"/>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x v="290"/>
    <d v="2016-02-13T19:02:0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291"/>
    <d v="2015-02-27T16:37:5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292"/>
    <d v="2013-07-05T00:56: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93"/>
    <d v="2016-04-20T18: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294"/>
    <d v="2016-11-10T13:37:07"/>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4"/>
    <s v="documentary"/>
    <x v="295"/>
    <d v="2014-03-07T22:59:0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96"/>
    <d v="2017-02-25T23:03:59"/>
  </r>
  <r>
    <n v="2170"/>
    <s v="STETSON'S NEW EP"/>
    <s v="We are a hard rock band from Northern California trying to raise $350 for our next EP. Be a part of our journey!"/>
    <n v="350"/>
    <n v="633"/>
    <x v="0"/>
    <s v="US"/>
    <s v="USD"/>
    <n v="1440266422"/>
    <n v="1436810422"/>
    <b v="0"/>
    <n v="19"/>
    <b v="1"/>
    <s v="music/rock"/>
    <n v="180.85714285714286"/>
    <n v="33.315789473684212"/>
    <x v="2"/>
    <s v="rock"/>
    <x v="297"/>
    <d v="2015-08-22T18:00:2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298"/>
    <d v="2013-02-28T14:15: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3"/>
    <s v="plays"/>
    <x v="299"/>
    <d v="2014-11-17T07:5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00"/>
    <d v="2012-09-23T17:15:48"/>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x v="301"/>
    <d v="2016-05-23T03:00:00"/>
  </r>
  <r>
    <n v="3007"/>
    <s v="Bethlem"/>
    <s v="Consuite for 2015 CoreCon.  An adventure into insanity."/>
    <n v="600"/>
    <n v="1080"/>
    <x v="0"/>
    <s v="US"/>
    <s v="USD"/>
    <n v="1429938683"/>
    <n v="1428124283"/>
    <b v="0"/>
    <n v="20"/>
    <b v="1"/>
    <s v="theater/spaces"/>
    <n v="180"/>
    <n v="54"/>
    <x v="3"/>
    <s v="spaces"/>
    <x v="302"/>
    <d v="2015-04-25T05:11:23"/>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3"/>
    <s v="plays"/>
    <x v="303"/>
    <d v="2016-05-10T21:00:0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6"/>
    <s v="photobooks"/>
    <x v="304"/>
    <d v="2016-08-06T18:00:00"/>
  </r>
  <r>
    <n v="823"/>
    <s v="Debut Album"/>
    <s v="Eyes For Fire is finally ready to release their Debut Album but we need YOU to help us put the final touches on it."/>
    <n v="800"/>
    <n v="1436"/>
    <x v="0"/>
    <s v="US"/>
    <s v="USD"/>
    <n v="1427062852"/>
    <n v="1424474452"/>
    <b v="0"/>
    <n v="33"/>
    <b v="1"/>
    <s v="music/rock"/>
    <n v="179.5"/>
    <n v="43.515151515151516"/>
    <x v="2"/>
    <s v="rock"/>
    <x v="305"/>
    <d v="2015-03-22T22:20:5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5"/>
    <s v="nonfiction"/>
    <x v="306"/>
    <d v="2013-05-03T13:44:0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4"/>
    <s v="documentary"/>
    <x v="307"/>
    <d v="2010-11-17T06:24:2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308"/>
    <d v="2014-04-26T01: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4"/>
    <s v="documentary"/>
    <x v="309"/>
    <d v="2010-04-28T18:49:00"/>
  </r>
  <r>
    <n v="2989"/>
    <s v="Let's Light Up The Gem!"/>
    <s v="Bring the movies back to Bethel, Maine."/>
    <n v="20000"/>
    <n v="35307"/>
    <x v="0"/>
    <s v="US"/>
    <s v="USD"/>
    <n v="1450673940"/>
    <n v="1448756962"/>
    <b v="0"/>
    <n v="364"/>
    <b v="1"/>
    <s v="theater/spaces"/>
    <n v="176.535"/>
    <n v="96.997252747252745"/>
    <x v="3"/>
    <s v="spaces"/>
    <x v="310"/>
    <d v="2015-12-21T04:59:00"/>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4"/>
    <s v="documentary"/>
    <x v="311"/>
    <d v="2012-11-02T04: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312"/>
    <d v="2014-12-01T03:00:00"/>
  </r>
  <r>
    <n v="2313"/>
    <s v="A SUNNY DAY IN GLASGOW"/>
    <s v="A Sunny Day in Glasgow are recording a new album and we need your help!"/>
    <n v="5000"/>
    <n v="8792.02"/>
    <x v="0"/>
    <s v="US"/>
    <s v="USD"/>
    <n v="1336086026"/>
    <n v="1333494026"/>
    <b v="1"/>
    <n v="157"/>
    <b v="1"/>
    <s v="music/indie rock"/>
    <n v="175.84040000000002"/>
    <n v="56.000127388535034"/>
    <x v="2"/>
    <s v="indie rock"/>
    <x v="313"/>
    <d v="2012-05-03T23:00:2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x v="314"/>
    <d v="2016-06-10T03: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315"/>
    <d v="2011-07-22T01:39:05"/>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x v="316"/>
    <d v="2014-10-07T18:26:1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x v="317"/>
    <d v="2015-01-24T04:59: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x v="318"/>
    <d v="2016-01-01T04: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x v="319"/>
    <d v="2016-04-03T17: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2"/>
    <s v="pop"/>
    <x v="320"/>
    <d v="2011-04-24T20:01: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6"/>
    <s v="photobooks"/>
    <x v="321"/>
    <d v="2016-08-18T16: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322"/>
    <d v="2015-04-24T05:19:5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323"/>
    <d v="2013-07-08T00:26:21"/>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x v="324"/>
    <d v="2012-08-02T21:37: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325"/>
    <d v="2012-04-23T04: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326"/>
    <d v="2015-09-26T04:33:41"/>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2"/>
    <s v="indie rock"/>
    <x v="327"/>
    <d v="2015-03-10T02:39:4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2"/>
    <s v="indie rock"/>
    <x v="328"/>
    <d v="2014-09-27T03:08:2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329"/>
    <d v="2015-11-01T03: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x v="330"/>
    <d v="2015-05-26T21:54: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331"/>
    <d v="2015-01-09T03:26:1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3"/>
    <s v="plays"/>
    <x v="332"/>
    <d v="2014-07-16T14:31:15"/>
  </r>
  <r>
    <n v="2976"/>
    <s v="Pizza Delique"/>
    <s v="A play that addresses an important social issue, brought to light by members of the UoM Drama Society."/>
    <n v="70"/>
    <n v="120"/>
    <x v="0"/>
    <s v="GB"/>
    <s v="GBP"/>
    <n v="1457870400"/>
    <n v="1456421530"/>
    <b v="0"/>
    <n v="14"/>
    <b v="1"/>
    <s v="theater/plays"/>
    <n v="171.42857142857142"/>
    <n v="8.5714285714285712"/>
    <x v="3"/>
    <s v="plays"/>
    <x v="333"/>
    <d v="2016-03-13T12: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x v="334"/>
    <d v="2016-04-13T13:18:00"/>
  </r>
  <r>
    <n v="2477"/>
    <s v="Debut Album"/>
    <s v="Releasing my first album in August, and I need your help in order to get it done!"/>
    <n v="750"/>
    <n v="1285"/>
    <x v="0"/>
    <s v="US"/>
    <s v="USD"/>
    <n v="1344789345"/>
    <n v="1340901345"/>
    <b v="0"/>
    <n v="41"/>
    <b v="1"/>
    <s v="music/indie rock"/>
    <n v="171.33333333333334"/>
    <n v="31.341463414634145"/>
    <x v="2"/>
    <s v="indie rock"/>
    <x v="335"/>
    <d v="2012-08-12T16:35:4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336"/>
    <d v="2017-01-15T01: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x v="337"/>
    <d v="2013-09-03T04: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338"/>
    <d v="2011-06-15T03:59:00"/>
  </r>
  <r>
    <n v="2668"/>
    <s v="UOttawa Makermobile"/>
    <s v="Creativity on the go! |_x000a_CrÃ©ativitÃ© en mouvement !"/>
    <n v="1000"/>
    <n v="1707"/>
    <x v="0"/>
    <s v="CA"/>
    <s v="CAD"/>
    <n v="1447079520"/>
    <n v="1443449265"/>
    <b v="0"/>
    <n v="28"/>
    <b v="1"/>
    <s v="technology/makerspaces"/>
    <n v="170.70000000000002"/>
    <n v="60.964285714285715"/>
    <x v="0"/>
    <s v="makerspaces"/>
    <x v="339"/>
    <d v="2015-11-09T14:32: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3"/>
    <s v="plays"/>
    <x v="340"/>
    <d v="2015-11-05T21:44:4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2"/>
    <s v="indie rock"/>
    <x v="341"/>
    <d v="2013-12-31T07: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x v="342"/>
    <d v="2016-07-09T04: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3"/>
    <s v="plays"/>
    <x v="343"/>
    <d v="2017-03-04T10:12:32"/>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344"/>
    <d v="2013-04-22T12:59:3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4"/>
    <s v="documentary"/>
    <x v="345"/>
    <d v="2015-10-14T12:00:21"/>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3"/>
    <s v="plays"/>
    <x v="346"/>
    <d v="2015-01-30T23:02:10"/>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2"/>
    <s v="rock"/>
    <x v="347"/>
    <d v="2010-08-03T01:59: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348"/>
    <d v="2016-04-30T12: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x v="349"/>
    <d v="2014-09-29T08:40:2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x v="350"/>
    <d v="2013-04-02T15:52:45"/>
  </r>
  <r>
    <n v="2058"/>
    <s v="Raspberry Pi Debug Clip"/>
    <s v="Making using the serial terminal on the Raspberry Pi as easy as Pi!"/>
    <n v="2560"/>
    <n v="4308"/>
    <x v="0"/>
    <s v="GB"/>
    <s v="GBP"/>
    <n v="1425326400"/>
    <n v="1421916830"/>
    <b v="0"/>
    <n v="410"/>
    <b v="1"/>
    <s v="technology/hardware"/>
    <n v="168.28125"/>
    <n v="10.507317073170732"/>
    <x v="0"/>
    <s v="hardware"/>
    <x v="351"/>
    <d v="2015-03-02T20:00:00"/>
  </r>
  <r>
    <n v="3028"/>
    <s v="A Home for Vegas Theatre Hub"/>
    <s v="We have a space! Help us fill it with a stage, chairs, gear and audiences' laughter!"/>
    <n v="5000"/>
    <n v="8401"/>
    <x v="0"/>
    <s v="US"/>
    <s v="USD"/>
    <n v="1471242025"/>
    <n v="1468650025"/>
    <b v="0"/>
    <n v="99"/>
    <b v="1"/>
    <s v="theater/spaces"/>
    <n v="168.01999999999998"/>
    <n v="84.858585858585855"/>
    <x v="3"/>
    <s v="spaces"/>
    <x v="352"/>
    <d v="2016-08-15T06:20:2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353"/>
    <d v="2016-11-26T15:27:51"/>
  </r>
  <r>
    <n v="1957"/>
    <s v="freeSoC and freeSoC Mini"/>
    <s v="An open hardware platform for the best microcontroller in the world."/>
    <n v="30000"/>
    <n v="50251.41"/>
    <x v="0"/>
    <s v="US"/>
    <s v="USD"/>
    <n v="1351304513"/>
    <n v="1348712513"/>
    <b v="1"/>
    <n v="660"/>
    <b v="1"/>
    <s v="technology/hardware"/>
    <n v="167.50470000000001"/>
    <n v="76.138500000000008"/>
    <x v="0"/>
    <s v="hardware"/>
    <x v="354"/>
    <d v="2012-10-27T02:21:5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55"/>
    <d v="2016-06-12T05:3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356"/>
    <d v="2014-12-03T0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357"/>
    <d v="2011-01-21T22: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358"/>
    <d v="2015-04-28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2"/>
    <s v="rock"/>
    <x v="359"/>
    <d v="2013-10-29T15:54:43"/>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3"/>
    <s v="spaces"/>
    <x v="360"/>
    <d v="2014-12-31T21:22:00"/>
  </r>
  <r>
    <n v="1501"/>
    <s v="This is Nowhere"/>
    <s v="A hardcover book of surf, outdoor and nature photos from the British Columbia coast."/>
    <n v="52000"/>
    <n v="86492"/>
    <x v="0"/>
    <s v="CA"/>
    <s v="CAD"/>
    <n v="1436364023"/>
    <n v="1433772023"/>
    <b v="1"/>
    <n v="885"/>
    <b v="1"/>
    <s v="photography/photobooks"/>
    <n v="166.33076923076925"/>
    <n v="97.731073446327684"/>
    <x v="6"/>
    <s v="photobooks"/>
    <x v="361"/>
    <d v="2015-07-08T14:00:23"/>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0"/>
    <s v="space exploration"/>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2"/>
    <s v="indie rock"/>
    <x v="363"/>
    <d v="2010-06-01T04:59: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6"/>
    <s v="photobooks"/>
    <x v="364"/>
    <d v="2016-02-25T16:08:3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4"/>
    <s v="television"/>
    <x v="365"/>
    <d v="2014-07-16T03: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366"/>
    <d v="2015-02-19T20:45:4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x v="367"/>
    <d v="2015-12-03T17:00:00"/>
  </r>
  <r>
    <n v="1464"/>
    <s v="Science Studio"/>
    <s v="The Best Science Media on the Web"/>
    <n v="5000"/>
    <n v="8160"/>
    <x v="0"/>
    <s v="US"/>
    <s v="USD"/>
    <n v="1361029958"/>
    <n v="1358437958"/>
    <b v="1"/>
    <n v="234"/>
    <b v="1"/>
    <s v="publishing/radio &amp; podcasts"/>
    <n v="163.19999999999999"/>
    <n v="34.871794871794869"/>
    <x v="5"/>
    <s v="radio &amp; podcasts"/>
    <x v="368"/>
    <d v="2013-02-16T15:52:38"/>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3"/>
    <s v="plays"/>
    <x v="369"/>
    <d v="2011-05-03T03:59: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1"/>
    <s v="tabletop games"/>
    <x v="370"/>
    <d v="2012-01-28T18:54:0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x v="371"/>
    <d v="2015-05-03T22:51:00"/>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3"/>
    <s v="plays"/>
    <x v="372"/>
    <d v="2015-08-17T10:22:16"/>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2"/>
    <s v="rock"/>
    <x v="373"/>
    <d v="2013-08-07T20:49:47"/>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74"/>
    <d v="2014-12-06T06: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375"/>
    <d v="2015-06-11T10:05:53"/>
  </r>
  <r>
    <n v="2179"/>
    <s v="Woodhouse EP"/>
    <s v="Woodhouse is making an EP!  If you are a fan of whiskey and loud guitars, contribute to the cause!"/>
    <n v="1000"/>
    <n v="1614"/>
    <x v="0"/>
    <s v="US"/>
    <s v="USD"/>
    <n v="1428725192"/>
    <n v="1426133192"/>
    <b v="0"/>
    <n v="21"/>
    <b v="1"/>
    <s v="music/rock"/>
    <n v="161.4"/>
    <n v="76.857142857142861"/>
    <x v="2"/>
    <s v="rock"/>
    <x v="376"/>
    <d v="2015-04-11T04:06:3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x v="377"/>
    <d v="2016-04-16T22:39:0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78"/>
    <d v="2013-03-28T05:04:33"/>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6"/>
    <s v="photobooks"/>
    <x v="379"/>
    <d v="2016-12-28T16:4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x v="380"/>
    <d v="2014-11-26T07:59: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5"/>
    <s v="nonfiction"/>
    <x v="381"/>
    <d v="2013-09-29T10:11:0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3"/>
    <s v="plays"/>
    <x v="382"/>
    <d v="2016-04-21T22:36:48"/>
  </r>
  <r>
    <n v="813"/>
    <s v="Rules of Civility and Decent Behavior"/>
    <s v="A pre order campaign to fund the pressing of our second full length vinyl LP"/>
    <n v="1500"/>
    <n v="2399.94"/>
    <x v="0"/>
    <s v="US"/>
    <s v="USD"/>
    <n v="1342825365"/>
    <n v="1340233365"/>
    <b v="0"/>
    <n v="96"/>
    <b v="1"/>
    <s v="music/rock"/>
    <n v="159.99600000000001"/>
    <n v="24.999375000000001"/>
    <x v="2"/>
    <s v="rock"/>
    <x v="383"/>
    <d v="2012-07-20T23:02:4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384"/>
    <d v="2016-06-23T20:27: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x v="385"/>
    <d v="2014-07-03T16:03:01"/>
  </r>
  <r>
    <n v="3309"/>
    <s v="Collision Course"/>
    <s v="Two unlikely friends, a garage, tinned beans &amp; the end of the world."/>
    <n v="350"/>
    <n v="558"/>
    <x v="0"/>
    <s v="GB"/>
    <s v="GBP"/>
    <n v="1476632178"/>
    <n v="1473953778"/>
    <b v="0"/>
    <n v="31"/>
    <b v="1"/>
    <s v="theater/plays"/>
    <n v="159.42857142857144"/>
    <n v="18"/>
    <x v="3"/>
    <s v="plays"/>
    <x v="386"/>
    <d v="2016-10-16T15: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0"/>
    <s v="makerspaces"/>
    <x v="387"/>
    <d v="2015-09-25T21:00:00"/>
  </r>
  <r>
    <n v="1219"/>
    <s v="The Box"/>
    <s v="The Box is a fine art book of Ron Amato's innovative and seductive photography project."/>
    <n v="16350"/>
    <n v="26024"/>
    <x v="0"/>
    <s v="US"/>
    <s v="USD"/>
    <n v="1476961513"/>
    <n v="1474369513"/>
    <b v="0"/>
    <n v="253"/>
    <b v="1"/>
    <s v="photography/photobooks"/>
    <n v="159.16819571865443"/>
    <n v="102.86166007905139"/>
    <x v="6"/>
    <s v="photobooks"/>
    <x v="388"/>
    <d v="2016-10-20T11:05:1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5"/>
    <s v="nonfiction"/>
    <x v="389"/>
    <d v="2014-08-11T12:03:4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3"/>
    <s v="plays"/>
    <x v="390"/>
    <d v="2015-05-18T05:59:4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x v="391"/>
    <d v="2015-02-21T19:58:3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392"/>
    <d v="2016-06-30T1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x v="393"/>
    <d v="2013-11-13T20:22:3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4"/>
    <s v="documentary"/>
    <x v="394"/>
    <d v="2017-02-27T02:01: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6"/>
    <s v="photobooks"/>
    <x v="395"/>
    <d v="2016-03-16T05: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2"/>
    <s v="indie rock"/>
    <x v="396"/>
    <d v="2012-06-07T13:14:1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3"/>
    <s v="spaces"/>
    <x v="397"/>
    <d v="2015-06-21T20:04:09"/>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0"/>
    <s v="hardware"/>
    <x v="398"/>
    <d v="2014-10-01T00: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2"/>
    <s v="classical music"/>
    <x v="399"/>
    <d v="2014-11-18T00:24:5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2"/>
    <s v="classical music"/>
    <x v="400"/>
    <d v="2011-01-02T03:00:00"/>
  </r>
  <r>
    <n v="2215"/>
    <s v="&quot;Something to See, Not to Say&quot; - Anemometer's First EP Album"/>
    <s v="Ambient Electro Grind-fest!"/>
    <n v="550"/>
    <n v="860"/>
    <x v="0"/>
    <s v="US"/>
    <s v="USD"/>
    <n v="1331621940"/>
    <n v="1329671572"/>
    <b v="0"/>
    <n v="33"/>
    <b v="1"/>
    <s v="music/electronic music"/>
    <n v="156.36363636363637"/>
    <n v="26.060606060606062"/>
    <x v="2"/>
    <s v="electronic music"/>
    <x v="401"/>
    <d v="2012-03-13T06:59:00"/>
  </r>
  <r>
    <n v="3534"/>
    <s v="Night of Ashes"/>
    <s v="A Theatrical Prequel to Hell's Rebels, the current Pathfinder Adventure Path from Paizo Publishing"/>
    <n v="5000"/>
    <n v="7810"/>
    <x v="0"/>
    <s v="US"/>
    <s v="USD"/>
    <n v="1443711623"/>
    <n v="1440687623"/>
    <b v="0"/>
    <n v="204"/>
    <b v="1"/>
    <s v="theater/plays"/>
    <n v="156.20000000000002"/>
    <n v="38.284313725490193"/>
    <x v="3"/>
    <s v="plays"/>
    <x v="402"/>
    <d v="2015-10-01T15:00:2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4"/>
    <s v="documentary"/>
    <x v="403"/>
    <d v="2014-05-30T14:10:35"/>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404"/>
    <d v="2012-04-05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2"/>
    <s v="rock"/>
    <x v="405"/>
    <d v="2012-10-12T20:37:41"/>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3"/>
    <s v="plays"/>
    <x v="406"/>
    <d v="2016-01-21T21:18:29"/>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407"/>
    <d v="2012-08-07T17:01: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2"/>
    <s v="classical music"/>
    <x v="408"/>
    <d v="2012-09-21T04:46:4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5"/>
    <s v="nonfiction"/>
    <x v="409"/>
    <d v="2013-01-14T21:2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2"/>
    <s v="rock"/>
    <x v="410"/>
    <d v="2012-09-11T16:47: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6"/>
    <s v="photobooks"/>
    <x v="411"/>
    <d v="2016-03-24T16:01:04"/>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4"/>
    <s v="television"/>
    <x v="412"/>
    <d v="2014-08-17T12:22:24"/>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3"/>
    <s v="plays"/>
    <x v="413"/>
    <d v="2015-06-03T06:59:00"/>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2"/>
    <s v="metal"/>
    <x v="414"/>
    <d v="2016-04-25T04:59:00"/>
  </r>
  <r>
    <n v="1761"/>
    <s v="I Wanted To See Boobs"/>
    <s v="A hardcover photobook telling the naked truth of a young photographers journey."/>
    <n v="100"/>
    <n v="155"/>
    <x v="0"/>
    <s v="GB"/>
    <s v="GBP"/>
    <n v="1442065060"/>
    <n v="1437745060"/>
    <b v="0"/>
    <n v="3"/>
    <b v="1"/>
    <s v="photography/photobooks"/>
    <n v="155"/>
    <n v="51.666666666666664"/>
    <x v="6"/>
    <s v="photobooks"/>
    <x v="415"/>
    <d v="2015-09-12T13:37:4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x v="416"/>
    <d v="2015-02-13T14:48:3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2"/>
    <s v="rock"/>
    <x v="417"/>
    <d v="2012-08-30T16:33:4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2"/>
    <s v="rock"/>
    <x v="418"/>
    <d v="2014-06-25T02: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419"/>
    <d v="2013-03-03T19:11:1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20"/>
    <d v="2017-02-02T16:36:4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421"/>
    <d v="2015-05-31T07:59:4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x v="422"/>
    <d v="2015-11-06T13:00:09"/>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1"/>
    <s v="tabletop games"/>
    <x v="423"/>
    <d v="2014-11-18T00: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424"/>
    <d v="2014-01-06T12:55:40"/>
  </r>
  <r>
    <n v="2710"/>
    <s v="House of Yes"/>
    <s v="Building Brooklyn's own creative venue for circus, theater and events of all types."/>
    <n v="60000"/>
    <n v="92340.21"/>
    <x v="0"/>
    <s v="US"/>
    <s v="USD"/>
    <n v="1407549600"/>
    <n v="1404797428"/>
    <b v="1"/>
    <n v="1088"/>
    <b v="1"/>
    <s v="theater/spaces"/>
    <n v="153.90035000000003"/>
    <n v="84.871516544117654"/>
    <x v="3"/>
    <s v="spaces"/>
    <x v="425"/>
    <d v="2014-08-09T02: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1"/>
    <s v="tabletop games"/>
    <x v="426"/>
    <d v="2015-02-04T04: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3"/>
    <s v="plays"/>
    <x v="427"/>
    <d v="2015-05-31T06:59: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0"/>
    <s v="hardware"/>
    <x v="428"/>
    <d v="2013-04-17T18:15:4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x v="429"/>
    <d v="2016-06-13T17: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430"/>
    <d v="2011-12-27T17:35:5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x v="431"/>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3"/>
    <s v="plays"/>
    <x v="432"/>
    <d v="2016-03-30T22:48:05"/>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1"/>
    <s v="tabletop games"/>
    <x v="433"/>
    <d v="2015-03-28T23:31: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3"/>
    <s v="plays"/>
    <x v="434"/>
    <d v="2014-07-23T03:59: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1"/>
    <s v="tabletop games"/>
    <x v="435"/>
    <d v="2017-02-21T00:07:33"/>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x v="436"/>
    <d v="2015-03-27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4"/>
    <s v="documentary"/>
    <x v="437"/>
    <d v="2011-05-25T04: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0"/>
    <s v="hardware"/>
    <x v="438"/>
    <d v="2015-05-08T16:01:58"/>
  </r>
  <r>
    <n v="800"/>
    <s v="LF4 WildFire"/>
    <s v="Scotland's premier classic rock and metal festival, 3 days, 3-4 stages, family friendly,  for people of all ages"/>
    <n v="1500"/>
    <n v="2282"/>
    <x v="0"/>
    <s v="GB"/>
    <s v="GBP"/>
    <n v="1410431054"/>
    <n v="1407839054"/>
    <b v="0"/>
    <n v="56"/>
    <b v="1"/>
    <s v="music/rock"/>
    <n v="152.13333333333335"/>
    <n v="40.75"/>
    <x v="2"/>
    <s v="rock"/>
    <x v="439"/>
    <d v="2014-09-11T10:24:1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440"/>
    <d v="2012-06-01T19:43:0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x v="441"/>
    <d v="2015-04-02T15:54:3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2"/>
    <s v="rock"/>
    <x v="442"/>
    <d v="2013-03-01T13:58:00"/>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2"/>
    <s v="rock"/>
    <x v="443"/>
    <d v="2014-06-13T06:59: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2"/>
    <s v="electronic music"/>
    <x v="444"/>
    <d v="2014-04-14T23: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3"/>
    <s v="musical"/>
    <x v="445"/>
    <d v="2016-08-02T10:03: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446"/>
    <d v="2012-10-12T00:58:5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6"/>
    <s v="photobooks"/>
    <x v="447"/>
    <d v="2014-07-16T15:17:4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3"/>
    <s v="plays"/>
    <x v="448"/>
    <d v="2016-03-03T19:00:00"/>
  </r>
  <r>
    <n v="3470"/>
    <s v="She Kills Monsters"/>
    <s v="The New Artist's Circle is a theatre company dedicated to bringing the arts to young people."/>
    <n v="250"/>
    <n v="375"/>
    <x v="0"/>
    <s v="US"/>
    <s v="USD"/>
    <n v="1468618680"/>
    <n v="1465345902"/>
    <b v="0"/>
    <n v="9"/>
    <b v="1"/>
    <s v="theater/plays"/>
    <n v="150"/>
    <n v="41.666666666666664"/>
    <x v="3"/>
    <s v="plays"/>
    <x v="449"/>
    <d v="2016-07-15T21:38: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450"/>
    <d v="2014-04-20T02:36:01"/>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2"/>
    <s v="rock"/>
    <x v="451"/>
    <d v="2012-02-23T17:33:46"/>
  </r>
  <r>
    <n v="3047"/>
    <s v="Acting V Senior Showcase"/>
    <s v="Hi! We're the Graduating Seniors Acting V Seniors at Temple University! Welcome to our Kick starter Page!"/>
    <n v="500"/>
    <n v="745"/>
    <x v="0"/>
    <s v="US"/>
    <s v="USD"/>
    <n v="1461762960"/>
    <n v="1457999054"/>
    <b v="0"/>
    <n v="20"/>
    <b v="1"/>
    <s v="theater/spaces"/>
    <n v="149"/>
    <n v="37.25"/>
    <x v="3"/>
    <s v="spaces"/>
    <x v="452"/>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x v="453"/>
    <d v="2016-03-13T22: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0"/>
    <s v="hardware"/>
    <x v="454"/>
    <d v="2013-05-23T15:38:1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455"/>
    <d v="2013-06-06T19:32:3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2"/>
    <s v="rock"/>
    <x v="456"/>
    <d v="2012-04-27T2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6"/>
    <s v="photobooks"/>
    <x v="457"/>
    <d v="2016-11-24T02:00:00"/>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0"/>
    <s v="hardware"/>
    <x v="458"/>
    <d v="2016-05-15T17:35:0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459"/>
    <d v="2012-04-16T2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460"/>
    <d v="2016-11-06T03:26:4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61"/>
    <d v="2015-10-27T04:59: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462"/>
    <d v="2013-04-07T20:52:18"/>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463"/>
    <d v="2012-04-28T00:57:5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5"/>
    <s v="nonfiction"/>
    <x v="464"/>
    <d v="2013-06-27T01: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4"/>
    <s v="documentary"/>
    <x v="465"/>
    <d v="2017-02-22T04:43:42"/>
  </r>
  <r>
    <n v="2199"/>
    <s v="Decadolo. Flip it!"/>
    <s v="A new strategic board game designed to flip out your opponent."/>
    <n v="9000"/>
    <n v="13228"/>
    <x v="0"/>
    <s v="IE"/>
    <s v="EUR"/>
    <n v="1444903198"/>
    <n v="1442311198"/>
    <b v="1"/>
    <n v="251"/>
    <b v="1"/>
    <s v="games/tabletop games"/>
    <n v="146.97777777777779"/>
    <n v="52.701195219123505"/>
    <x v="1"/>
    <s v="tabletop games"/>
    <x v="466"/>
    <d v="2015-10-15T09:59:5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467"/>
    <d v="2015-03-12T21:58:3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468"/>
    <d v="2014-12-05T21:06:58"/>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3"/>
    <s v="spaces"/>
    <x v="469"/>
    <d v="2014-11-11T16:10:36"/>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3"/>
    <s v="spaces"/>
    <x v="470"/>
    <d v="2016-08-18T02:38:45"/>
  </r>
  <r>
    <n v="2258"/>
    <s v="A Sundered World"/>
    <s v="A Dungeon World campaign setting that takes place after the end of the worlds."/>
    <n v="2200"/>
    <n v="3223"/>
    <x v="0"/>
    <s v="US"/>
    <s v="USD"/>
    <n v="1434045687"/>
    <n v="1431453687"/>
    <b v="0"/>
    <n v="205"/>
    <b v="1"/>
    <s v="games/tabletop games"/>
    <n v="146.5"/>
    <n v="15.721951219512196"/>
    <x v="1"/>
    <s v="tabletop games"/>
    <x v="471"/>
    <d v="2015-06-11T18:01: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3"/>
    <s v="plays"/>
    <x v="472"/>
    <d v="2014-07-05T01:00:00"/>
  </r>
  <r>
    <n v="2103"/>
    <s v="Matthew Moon's New Album"/>
    <s v="Indie rocker, Matthew Moon, has something to share with you..."/>
    <n v="7777"/>
    <n v="11364"/>
    <x v="0"/>
    <s v="US"/>
    <s v="USD"/>
    <n v="1352488027"/>
    <n v="1349892427"/>
    <b v="0"/>
    <n v="115"/>
    <b v="1"/>
    <s v="music/indie rock"/>
    <n v="146.12318374694613"/>
    <n v="98.817391304347822"/>
    <x v="2"/>
    <s v="indie rock"/>
    <x v="473"/>
    <d v="2012-11-09T19: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2"/>
    <s v="rock"/>
    <x v="474"/>
    <d v="2013-01-20T17:21:20"/>
  </r>
  <r>
    <n v="3771"/>
    <s v="COME OUT SWINGIN'!"/>
    <s v="I would like to make a demo recording of six songs from COME OUT SWINGIN'!"/>
    <n v="1000"/>
    <n v="1460"/>
    <x v="0"/>
    <s v="US"/>
    <s v="USD"/>
    <n v="1463529600"/>
    <n v="1462307652"/>
    <b v="0"/>
    <n v="38"/>
    <b v="1"/>
    <s v="theater/musical"/>
    <n v="146"/>
    <n v="38.421052631578945"/>
    <x v="3"/>
    <s v="musical"/>
    <x v="475"/>
    <d v="2016-05-18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0"/>
    <s v="space exploration"/>
    <x v="476"/>
    <d v="2015-05-21T17:56:28"/>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x v="477"/>
    <d v="2013-11-01T19:00:00"/>
  </r>
  <r>
    <n v="1216"/>
    <s v="In Training: a book of Bonsai photographs"/>
    <s v="A fine art photography book taking a new look at the art of bonsai."/>
    <n v="14000"/>
    <n v="20398"/>
    <x v="0"/>
    <s v="US"/>
    <s v="USD"/>
    <n v="1443826980"/>
    <n v="1441032457"/>
    <b v="0"/>
    <n v="222"/>
    <b v="1"/>
    <s v="photography/photobooks"/>
    <n v="145.70000000000002"/>
    <n v="91.882882882882882"/>
    <x v="6"/>
    <s v="photobooks"/>
    <x v="478"/>
    <d v="2015-10-02T23:03: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3"/>
    <s v="plays"/>
    <x v="479"/>
    <d v="2015-04-07T07: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4"/>
    <s v="documentary"/>
    <x v="480"/>
    <d v="2010-04-23T03:51: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481"/>
    <d v="2012-01-17T21:33:05"/>
  </r>
  <r>
    <n v="1389"/>
    <s v="Pre-order DANCEHALL's first record!!!"/>
    <s v="Help fund the pressing of DANCEHALL's first record by pre-ordering it in advance!!!"/>
    <n v="500"/>
    <n v="727"/>
    <x v="0"/>
    <s v="GB"/>
    <s v="GBP"/>
    <n v="1471087957"/>
    <n v="1468495957"/>
    <b v="0"/>
    <n v="34"/>
    <b v="1"/>
    <s v="music/rock"/>
    <n v="145.4"/>
    <n v="21.382352941176471"/>
    <x v="2"/>
    <s v="rock"/>
    <x v="482"/>
    <d v="2016-08-13T11:32: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483"/>
    <d v="2016-03-19T04:33:4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4"/>
    <s v="television"/>
    <x v="484"/>
    <d v="2015-07-20T19:35:34"/>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6"/>
    <s v="photobooks"/>
    <x v="485"/>
    <d v="2016-05-02T03:59: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486"/>
    <d v="2012-06-14T19:24: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2"/>
    <s v="indie rock"/>
    <x v="487"/>
    <d v="2012-12-15T18:52:08"/>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0"/>
    <s v="hardware"/>
    <x v="488"/>
    <d v="2017-03-01T17:52: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2"/>
    <s v="indie rock"/>
    <x v="489"/>
    <d v="2016-02-01T18: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x v="490"/>
    <d v="2014-06-09T17:26:5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2"/>
    <s v="rock"/>
    <x v="491"/>
    <d v="2013-02-01T01:08:5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492"/>
    <d v="2014-08-18T00:08: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493"/>
    <d v="2016-11-24T23: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3"/>
    <s v="plays"/>
    <x v="494"/>
    <d v="2015-11-22T22: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2"/>
    <s v="metal"/>
    <x v="495"/>
    <d v="2015-04-15T22:59: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x v="496"/>
    <d v="2015-06-26T21: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5"/>
    <s v="nonfiction"/>
    <x v="497"/>
    <d v="2012-01-29T15:3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0"/>
    <s v="space exploration"/>
    <x v="498"/>
    <d v="2015-10-11T01: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499"/>
    <d v="2016-01-31T21: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3"/>
    <s v="spaces"/>
    <x v="500"/>
    <d v="2017-03-03T11:01:32"/>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3"/>
    <s v="plays"/>
    <x v="501"/>
    <d v="2015-07-05T15:38:37"/>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x v="502"/>
    <d v="2014-09-27T04:00:00"/>
  </r>
  <r>
    <n v="1655"/>
    <s v="Meg Porter Debut EP!"/>
    <s v="Berklee College of Music student, Meg Porter needs YOUR help to fund her very first EP!"/>
    <n v="1500"/>
    <n v="2143"/>
    <x v="0"/>
    <s v="US"/>
    <s v="USD"/>
    <n v="1333648820"/>
    <n v="1331060420"/>
    <b v="0"/>
    <n v="48"/>
    <b v="1"/>
    <s v="music/pop"/>
    <n v="142.86666666666667"/>
    <n v="44.645833333333336"/>
    <x v="2"/>
    <s v="pop"/>
    <x v="503"/>
    <d v="2012-04-05T18:00:2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04"/>
    <d v="2011-03-04T12:57:07"/>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2"/>
    <s v="rock"/>
    <x v="505"/>
    <d v="2012-05-11T15:47: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3"/>
    <s v="plays"/>
    <x v="506"/>
    <d v="2015-07-10T21:00:00"/>
  </r>
  <r>
    <n v="1"/>
    <s v="FannibalFest Fan Convention"/>
    <s v="A Hannibal TV Show Fan Convention and Art Collective"/>
    <n v="10275"/>
    <n v="14653"/>
    <x v="0"/>
    <s v="US"/>
    <s v="USD"/>
    <n v="1488464683"/>
    <n v="1485872683"/>
    <b v="0"/>
    <n v="79"/>
    <b v="1"/>
    <s v="film &amp; video/television"/>
    <n v="142.60827250608273"/>
    <n v="185.48101265822785"/>
    <x v="4"/>
    <s v="television"/>
    <x v="507"/>
    <d v="2017-03-02T14:24:4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3"/>
    <s v="plays"/>
    <x v="508"/>
    <d v="2014-07-27T14:17:25"/>
  </r>
  <r>
    <n v="36"/>
    <s v="THE LISTENING BOX"/>
    <s v="A modern day priest makes an unusual discovery, setting off a chain of events."/>
    <n v="6000"/>
    <n v="8529"/>
    <x v="0"/>
    <s v="US"/>
    <s v="USD"/>
    <n v="1428128525"/>
    <n v="1425540125"/>
    <b v="0"/>
    <n v="44"/>
    <b v="1"/>
    <s v="film &amp; video/television"/>
    <n v="142.15"/>
    <n v="193.84090909090909"/>
    <x v="4"/>
    <s v="television"/>
    <x v="509"/>
    <d v="2015-04-04T06:22:05"/>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510"/>
    <d v="2014-12-28T15: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4"/>
    <s v="documentary"/>
    <x v="511"/>
    <d v="2015-11-05T13:56:57"/>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x v="512"/>
    <d v="2015-08-02T16:00:00"/>
  </r>
  <r>
    <n v="1650"/>
    <s v="The Psalm Praise Project, Vol. 2"/>
    <s v="Help me record a CD that uses pop styling to give a fresh sound to ancient wisdom from scripture!"/>
    <n v="2000"/>
    <n v="2831"/>
    <x v="0"/>
    <s v="US"/>
    <s v="USD"/>
    <n v="1381314437"/>
    <n v="1378722437"/>
    <b v="0"/>
    <n v="32"/>
    <b v="1"/>
    <s v="music/pop"/>
    <n v="141.55000000000001"/>
    <n v="88.46875"/>
    <x v="2"/>
    <s v="pop"/>
    <x v="513"/>
    <d v="2013-10-09T10:27:1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514"/>
    <d v="2016-01-23T17:16:3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0"/>
    <s v="wearables"/>
    <x v="515"/>
    <d v="2015-08-20T14:50:4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0"/>
    <s v="space exploration"/>
    <x v="516"/>
    <d v="2016-08-22T06:59: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x v="517"/>
    <d v="2016-03-14T00:12:53"/>
  </r>
  <r>
    <n v="3710"/>
    <s v="&quot;Loving Alanis&quot; Rocky Mountain Regional Premier"/>
    <s v="A comedy about, life, death, men, women, and the power of a good Kegel."/>
    <n v="1300"/>
    <n v="1835"/>
    <x v="0"/>
    <s v="US"/>
    <s v="USD"/>
    <n v="1428068988"/>
    <n v="1425908988"/>
    <b v="0"/>
    <n v="27"/>
    <b v="1"/>
    <s v="theater/plays"/>
    <n v="141.15384615384616"/>
    <n v="67.962962962962962"/>
    <x v="3"/>
    <s v="plays"/>
    <x v="518"/>
    <d v="2015-04-03T13:49:48"/>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x v="519"/>
    <d v="2012-02-27T16:17:03"/>
  </r>
  <r>
    <n v="113"/>
    <s v="&quot;The First Day&quot; by Julia Othmer- Music Video"/>
    <s v="A living memorial for all those dealing with trauma, grief and loss."/>
    <n v="5000"/>
    <n v="7050"/>
    <x v="0"/>
    <s v="US"/>
    <s v="USD"/>
    <n v="1312642800"/>
    <n v="1311963128"/>
    <b v="0"/>
    <n v="78"/>
    <b v="1"/>
    <s v="film &amp; video/shorts"/>
    <n v="141"/>
    <n v="90.384615384615387"/>
    <x v="4"/>
    <s v="shorts"/>
    <x v="520"/>
    <d v="2011-08-06T15:00:00"/>
  </r>
  <r>
    <n v="115"/>
    <s v="The World's Greatest Lover"/>
    <s v="Never judge a book (or a lover) by their cover."/>
    <n v="450"/>
    <n v="632"/>
    <x v="0"/>
    <s v="US"/>
    <s v="USD"/>
    <n v="1328377444"/>
    <n v="1326217444"/>
    <b v="0"/>
    <n v="22"/>
    <b v="1"/>
    <s v="film &amp; video/shorts"/>
    <n v="140.44444444444443"/>
    <n v="28.727272727272727"/>
    <x v="4"/>
    <s v="shorts"/>
    <x v="521"/>
    <d v="2012-02-04T17:44:04"/>
  </r>
  <r>
    <n v="3457"/>
    <s v="The Impossible Adventures Of Supernova Jones"/>
    <s v="Robots, Space Battles, Mystery, and Intrigue. Nothing is Impossible..."/>
    <n v="2000"/>
    <n v="2804"/>
    <x v="0"/>
    <s v="US"/>
    <s v="USD"/>
    <n v="1423720740"/>
    <n v="1421081857"/>
    <b v="0"/>
    <n v="55"/>
    <b v="1"/>
    <s v="theater/plays"/>
    <n v="140.19999999999999"/>
    <n v="50.981818181818184"/>
    <x v="3"/>
    <s v="plays"/>
    <x v="522"/>
    <d v="2015-02-12T05:5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x v="523"/>
    <d v="2015-04-01T03: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524"/>
    <d v="2014-12-31T21:08:08"/>
  </r>
  <r>
    <n v="3423"/>
    <s v="And That's How The Story Goes"/>
    <s v="Forest Hills Eastern's Student Run Show 2015. Our goal is to present a professional quality show on a budget."/>
    <n v="250"/>
    <n v="350"/>
    <x v="0"/>
    <s v="US"/>
    <s v="USD"/>
    <n v="1429912341"/>
    <n v="1427320341"/>
    <b v="0"/>
    <n v="10"/>
    <b v="1"/>
    <s v="theater/plays"/>
    <n v="140"/>
    <n v="35"/>
    <x v="3"/>
    <s v="plays"/>
    <x v="525"/>
    <d v="2015-04-24T21:52:21"/>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3"/>
    <s v="plays"/>
    <x v="526"/>
    <d v="2016-05-15T23: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527"/>
    <d v="2014-09-16T21:53:33"/>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528"/>
    <d v="2016-05-31T21:14:3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x v="529"/>
    <d v="2014-06-16T06: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530"/>
    <d v="2013-03-16T18:27:47"/>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3"/>
    <s v="plays"/>
    <x v="531"/>
    <d v="2015-09-02T04:19:4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x v="532"/>
    <d v="2016-10-29T03: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6"/>
    <s v="photobooks"/>
    <x v="533"/>
    <d v="2014-10-17T19:55:39"/>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534"/>
    <d v="2013-10-16T13:01:4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535"/>
    <d v="2016-04-08T15:00:3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536"/>
    <d v="2017-01-18T15:16:37"/>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x v="537"/>
    <d v="2015-07-30T12:30:22"/>
  </r>
  <r>
    <n v="3371"/>
    <s v="Red Planet (or One Way Ticket) Staged Reading"/>
    <s v="Help support Red Planet, a new science fiction play based off the Mars One exploration."/>
    <n v="200"/>
    <n v="277"/>
    <x v="0"/>
    <s v="US"/>
    <s v="USD"/>
    <n v="1449089965"/>
    <n v="1446670765"/>
    <b v="0"/>
    <n v="9"/>
    <b v="1"/>
    <s v="theater/plays"/>
    <n v="138.5"/>
    <n v="30.777777777777779"/>
    <x v="3"/>
    <s v="plays"/>
    <x v="538"/>
    <d v="2015-12-02T20:59:2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539"/>
    <d v="2011-07-04T19:52:20"/>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3"/>
    <s v="plays"/>
    <x v="540"/>
    <d v="2014-07-06T18:31:0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x v="541"/>
    <d v="2015-06-11T16:12:17"/>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x v="542"/>
    <d v="2016-12-06T23:22:34"/>
  </r>
  <r>
    <n v="3420"/>
    <s v="Rounds. Set design campaign."/>
    <s v="A powerful and urgent tale of the first line of defence for the NHS. Based on true stories from junior doctors."/>
    <n v="700"/>
    <n v="966"/>
    <x v="0"/>
    <s v="GB"/>
    <s v="GBP"/>
    <n v="1455408000"/>
    <n v="1454638202"/>
    <b v="0"/>
    <n v="34"/>
    <b v="1"/>
    <s v="theater/plays"/>
    <n v="138"/>
    <n v="28.411764705882351"/>
    <x v="3"/>
    <s v="plays"/>
    <x v="543"/>
    <d v="2016-02-14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2"/>
    <s v="rock"/>
    <x v="544"/>
    <d v="2012-12-15T15: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2"/>
    <s v="rock"/>
    <x v="545"/>
    <d v="2013-10-24T23:42:49"/>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3"/>
    <s v="plays"/>
    <x v="546"/>
    <d v="2016-03-01T23: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547"/>
    <d v="2012-06-02T01:42:26"/>
  </r>
  <r>
    <n v="1675"/>
    <s v="The Great Party's Debut Album!"/>
    <s v="The Great Party is releasing their debut album. Here's your chance to be a part of it!"/>
    <n v="1000"/>
    <n v="1374.16"/>
    <x v="0"/>
    <s v="US"/>
    <s v="USD"/>
    <n v="1318802580"/>
    <n v="1316194540"/>
    <b v="0"/>
    <n v="34"/>
    <b v="1"/>
    <s v="music/pop"/>
    <n v="137.416"/>
    <n v="40.416470588235299"/>
    <x v="2"/>
    <s v="pop"/>
    <x v="548"/>
    <d v="2011-10-16T22:03:00"/>
  </r>
  <r>
    <n v="2238"/>
    <s v="28mm Fantasy Miniature range Feral Orcs!"/>
    <s v="28mm Fantasy Miniature Range in leadfree white metal: Orcs, wolves and more."/>
    <n v="4000"/>
    <n v="5496"/>
    <x v="0"/>
    <s v="DE"/>
    <s v="EUR"/>
    <n v="1489157716"/>
    <n v="1486565716"/>
    <b v="0"/>
    <n v="79"/>
    <b v="1"/>
    <s v="games/tabletop games"/>
    <n v="137.4"/>
    <n v="69.569620253164558"/>
    <x v="1"/>
    <s v="tabletop games"/>
    <x v="549"/>
    <d v="2017-03-10T14:55:1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550"/>
    <d v="2014-05-10T03: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551"/>
    <d v="2012-03-11T04:59: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552"/>
    <d v="2016-05-29T01:28:59"/>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4"/>
    <s v="television"/>
    <x v="553"/>
    <d v="2015-07-23T03: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554"/>
    <d v="2016-07-22T20:42:24"/>
  </r>
  <r>
    <n v="1921"/>
    <s v="The Fine Spirits are making an album!"/>
    <s v="The Fine Spirits are making an album, but we need your help!"/>
    <n v="1500"/>
    <n v="2052"/>
    <x v="0"/>
    <s v="US"/>
    <s v="USD"/>
    <n v="1342243143"/>
    <n v="1339651143"/>
    <b v="0"/>
    <n v="38"/>
    <b v="1"/>
    <s v="music/indie rock"/>
    <n v="136.80000000000001"/>
    <n v="54"/>
    <x v="2"/>
    <s v="indie rock"/>
    <x v="555"/>
    <d v="2012-07-14T05:19:03"/>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2"/>
    <s v="indie rock"/>
    <x v="556"/>
    <d v="2012-06-30T03:59: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557"/>
    <d v="2015-06-03T04:3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2"/>
    <s v="indie rock"/>
    <x v="558"/>
    <d v="2011-06-07T15:18:0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4"/>
    <s v="documentary"/>
    <x v="559"/>
    <d v="2015-03-22T08: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3"/>
    <s v="plays"/>
    <x v="560"/>
    <d v="2016-05-31T16:33:14"/>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0"/>
    <s v="hardware"/>
    <x v="561"/>
    <d v="2016-12-01T04:59: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x v="562"/>
    <d v="2015-04-29T17:51:0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563"/>
    <d v="2015-09-05T03:59: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564"/>
    <d v="2011-05-05T20:50:48"/>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x v="565"/>
    <d v="2016-02-26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x v="566"/>
    <d v="2015-04-08T08: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6"/>
    <s v="photobooks"/>
    <x v="567"/>
    <d v="2017-01-03T22:03:39"/>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568"/>
    <d v="2010-09-04T01:03: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569"/>
    <d v="2012-11-27T12: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570"/>
    <d v="2014-08-31T15:58:4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571"/>
    <d v="2015-12-20T09: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x v="572"/>
    <d v="2016-06-01T18:57:0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2"/>
    <s v="rock"/>
    <x v="573"/>
    <d v="2012-03-03T07:39:27"/>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6"/>
    <s v="photobooks"/>
    <x v="574"/>
    <d v="2015-10-23T18:24:5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575"/>
    <d v="2016-10-17T16:14: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x v="576"/>
    <d v="2016-01-19T04:59:00"/>
  </r>
  <r>
    <n v="2118"/>
    <s v="PORCHES. vs. THE U.S.A."/>
    <s v="PORCHES.  and Documentarians tour from New York to San Francisco and back."/>
    <n v="1000"/>
    <n v="1346.11"/>
    <x v="0"/>
    <s v="US"/>
    <s v="USD"/>
    <n v="1311538136"/>
    <n v="1308946136"/>
    <b v="0"/>
    <n v="17"/>
    <b v="1"/>
    <s v="music/indie rock"/>
    <n v="134.61099999999999"/>
    <n v="79.182941176470578"/>
    <x v="2"/>
    <s v="indie rock"/>
    <x v="577"/>
    <d v="2011-07-24T20:08:56"/>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1"/>
    <s v="tabletop games"/>
    <x v="578"/>
    <d v="2014-08-16T08:17:57"/>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579"/>
    <d v="2010-04-18T06:59: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580"/>
    <d v="2010-10-16T03:39: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2"/>
    <s v="rock"/>
    <x v="581"/>
    <d v="2014-06-09T05: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2"/>
    <s v="indie rock"/>
    <x v="582"/>
    <d v="2013-05-09T16:33:59"/>
  </r>
  <r>
    <n v="2301"/>
    <s v="Time Crash"/>
    <s v="We are America's first trock band, and we're ready to bring you our first album!"/>
    <n v="5000"/>
    <n v="6680.22"/>
    <x v="0"/>
    <s v="US"/>
    <s v="USD"/>
    <n v="1371785496"/>
    <n v="1369193496"/>
    <b v="1"/>
    <n v="211"/>
    <b v="1"/>
    <s v="music/indie rock"/>
    <n v="133.6044"/>
    <n v="31.659810426540286"/>
    <x v="2"/>
    <s v="indie rock"/>
    <x v="583"/>
    <d v="2013-06-21T03:31:3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5"/>
    <s v="nonfiction"/>
    <x v="584"/>
    <d v="2013-03-11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585"/>
    <d v="2015-12-29T23:00:0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0"/>
    <s v="hardware"/>
    <x v="586"/>
    <d v="2014-04-21T03:59:00"/>
  </r>
  <r>
    <n v="3159"/>
    <s v="Waxwing: A New Play"/>
    <s v="WAXWING is an exciting new world premiere of mythic (perhaps even apocalyptic!) proportions."/>
    <n v="1500"/>
    <n v="2002.22"/>
    <x v="0"/>
    <s v="US"/>
    <s v="USD"/>
    <n v="1326927600"/>
    <n v="1323221761"/>
    <b v="1"/>
    <n v="52"/>
    <b v="1"/>
    <s v="theater/plays"/>
    <n v="133.48133333333334"/>
    <n v="38.504230769230773"/>
    <x v="3"/>
    <s v="plays"/>
    <x v="587"/>
    <d v="2012-01-18T23: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588"/>
    <d v="2014-02-06T17:01: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x v="589"/>
    <d v="2016-08-01T06:59:00"/>
  </r>
  <r>
    <n v="2479"/>
    <s v="FUEL FAKE NATIVES"/>
    <s v="Fake Natives is headed on tour this summer. Help them fill their tank with fossil fuels."/>
    <n v="300"/>
    <n v="400.33"/>
    <x v="0"/>
    <s v="US"/>
    <s v="USD"/>
    <n v="1343440800"/>
    <n v="1342545994"/>
    <b v="0"/>
    <n v="16"/>
    <b v="1"/>
    <s v="music/indie rock"/>
    <n v="133.44333333333333"/>
    <n v="25.020624999999999"/>
    <x v="2"/>
    <s v="indie rock"/>
    <x v="590"/>
    <d v="2012-07-28T02: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4"/>
    <s v="television"/>
    <x v="591"/>
    <d v="2016-01-09T00:36:0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2"/>
    <s v="rock"/>
    <x v="592"/>
    <d v="2014-09-15T04:28:0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2"/>
    <s v="indie rock"/>
    <x v="593"/>
    <d v="2015-03-25T21:36:06"/>
  </r>
  <r>
    <n v="2937"/>
    <s v="UCAS"/>
    <s v="UCAS is a new British musical premiering at the Edinburgh Fringe Festival 2014."/>
    <n v="1500"/>
    <n v="2000"/>
    <x v="0"/>
    <s v="GB"/>
    <s v="GBP"/>
    <n v="1405249113"/>
    <n v="1402657113"/>
    <b v="0"/>
    <n v="55"/>
    <b v="1"/>
    <s v="theater/musical"/>
    <n v="133.33333333333331"/>
    <n v="36.363636363636367"/>
    <x v="3"/>
    <s v="musical"/>
    <x v="594"/>
    <d v="2014-07-13T10:58:33"/>
  </r>
  <r>
    <n v="2801"/>
    <s v="A Dream Play"/>
    <s v="Arise Theatre Company's production of August Strindberg's expressionist masterpiece 'A Dream Play'."/>
    <n v="500"/>
    <n v="666"/>
    <x v="0"/>
    <s v="AU"/>
    <s v="AUD"/>
    <n v="1412938800"/>
    <n v="1411019409"/>
    <b v="0"/>
    <n v="13"/>
    <b v="1"/>
    <s v="theater/plays"/>
    <n v="133.20000000000002"/>
    <n v="51.230769230769234"/>
    <x v="3"/>
    <s v="plays"/>
    <x v="595"/>
    <d v="2014-10-10T11: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596"/>
    <d v="2013-06-08T00: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597"/>
    <d v="2013-11-01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3"/>
    <s v="plays"/>
    <x v="598"/>
    <d v="2017-02-20T08:50:0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x v="599"/>
    <d v="2015-01-04T13:16:0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1"/>
    <s v="tabletop games"/>
    <x v="600"/>
    <d v="2015-11-14T13:2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601"/>
    <d v="2013-03-09T07:28: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3"/>
    <s v="spaces"/>
    <x v="602"/>
    <d v="2014-08-22T03:44:15"/>
  </r>
  <r>
    <n v="3751"/>
    <s v="GGC Productions 2016"/>
    <s v="I will be performing in TWO productions to kick off the 2016 season. NEED HELP TO FUND THESE GREAT SHOWS!"/>
    <n v="1000"/>
    <n v="1326"/>
    <x v="0"/>
    <s v="US"/>
    <s v="USD"/>
    <n v="1459641073"/>
    <n v="1454460673"/>
    <b v="0"/>
    <n v="11"/>
    <b v="1"/>
    <s v="theater/musical"/>
    <n v="132.6"/>
    <n v="120.54545454545455"/>
    <x v="3"/>
    <s v="musical"/>
    <x v="603"/>
    <d v="2016-04-02T23:51:13"/>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6"/>
    <s v="photobooks"/>
    <x v="604"/>
    <d v="2016-05-23T22:00:00"/>
  </r>
  <r>
    <n v="2099"/>
    <s v="Roosevelt Died."/>
    <s v="Our tour van died, we need help!"/>
    <n v="3000"/>
    <n v="3971"/>
    <x v="0"/>
    <s v="US"/>
    <s v="USD"/>
    <n v="1435808400"/>
    <n v="1434650084"/>
    <b v="0"/>
    <n v="63"/>
    <b v="1"/>
    <s v="music/indie rock"/>
    <n v="132.36666666666667"/>
    <n v="63.031746031746032"/>
    <x v="2"/>
    <s v="indie rock"/>
    <x v="605"/>
    <d v="2015-07-02T03:4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2"/>
    <s v="pop"/>
    <x v="606"/>
    <d v="2012-12-18T14:2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2"/>
    <s v="rock"/>
    <x v="607"/>
    <d v="2015-06-08T03:50:00"/>
  </r>
  <r>
    <n v="730"/>
    <s v="Encyclopedia of Surfing"/>
    <s v="A Massive but Cheerful Online Digital Archive of Surfing"/>
    <n v="20000"/>
    <n v="26438"/>
    <x v="0"/>
    <s v="US"/>
    <s v="USD"/>
    <n v="1323280391"/>
    <n v="1320688391"/>
    <b v="0"/>
    <n v="265"/>
    <b v="1"/>
    <s v="publishing/nonfiction"/>
    <n v="132.19"/>
    <n v="99.766037735849054"/>
    <x v="5"/>
    <s v="nonfiction"/>
    <x v="608"/>
    <d v="2011-12-07T17:53:1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5"/>
    <s v="nonfiction"/>
    <x v="609"/>
    <d v="2012-04-08T18:19:3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x v="610"/>
    <d v="2015-07-13T01: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4"/>
    <s v="documentary"/>
    <x v="611"/>
    <d v="2015-04-08T17:42:49"/>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0"/>
    <s v="wearables"/>
    <x v="612"/>
    <d v="2014-08-11T20:27:47"/>
  </r>
  <r>
    <n v="1859"/>
    <s v="Queen Kwong Tour to London and Paris"/>
    <s v="Queen Kwong is going ON TOUR to London and Paris!"/>
    <n v="3000"/>
    <n v="3955"/>
    <x v="0"/>
    <s v="US"/>
    <s v="USD"/>
    <n v="1316716129"/>
    <n v="1314124129"/>
    <b v="0"/>
    <n v="56"/>
    <b v="1"/>
    <s v="music/rock"/>
    <n v="131.83333333333334"/>
    <n v="70.625"/>
    <x v="2"/>
    <s v="rock"/>
    <x v="613"/>
    <d v="2011-09-22T18:28:49"/>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614"/>
    <d v="2015-06-09T20:10:0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0"/>
    <s v="hardware"/>
    <x v="615"/>
    <d v="2014-05-09T20:45:19"/>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4"/>
    <s v="documentary"/>
    <x v="616"/>
    <d v="2014-06-25T10:51:39"/>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x v="617"/>
    <d v="2015-03-20T15:54:1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4"/>
    <s v="shorts"/>
    <x v="618"/>
    <d v="2012-02-26T00:07:2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x v="619"/>
    <d v="2013-07-13T18: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x v="620"/>
    <d v="2015-06-12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0"/>
    <s v="hardware"/>
    <x v="621"/>
    <d v="2016-12-18T18:30:5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3"/>
    <s v="plays"/>
    <x v="622"/>
    <d v="2016-05-04T03:59: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0"/>
    <s v="space exploration"/>
    <x v="623"/>
    <d v="2016-12-30T17:50:16"/>
  </r>
  <r>
    <n v="3148"/>
    <s v="The Aurora Project: A Sci-Fi Epic by Bella Poynton"/>
    <s v="Help fund The Aurora Project, an immersive science fiction epic."/>
    <n v="1800"/>
    <n v="2361"/>
    <x v="0"/>
    <s v="US"/>
    <s v="USD"/>
    <n v="1412136000"/>
    <n v="1410278284"/>
    <b v="1"/>
    <n v="57"/>
    <b v="1"/>
    <s v="theater/plays"/>
    <n v="131.16666666666669"/>
    <n v="41.421052631578945"/>
    <x v="3"/>
    <s v="plays"/>
    <x v="624"/>
    <d v="2014-10-01T04: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2"/>
    <s v="rock"/>
    <x v="625"/>
    <d v="2013-07-01T03:59: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4"/>
    <s v="television"/>
    <x v="626"/>
    <d v="2014-05-25T22:59: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3"/>
    <s v="musical"/>
    <x v="627"/>
    <d v="2014-07-15T05: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628"/>
    <d v="2013-11-14T05: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629"/>
    <d v="2011-09-16T21:20:3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630"/>
    <d v="2012-09-19T04:27:4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3"/>
    <s v="plays"/>
    <x v="631"/>
    <d v="2014-12-31T17:50:08"/>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632"/>
    <d v="2014-08-05T07:43:21"/>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2"/>
    <s v="metal"/>
    <x v="633"/>
    <d v="2016-07-31T19: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3"/>
    <s v="plays"/>
    <x v="634"/>
    <d v="2017-01-11T05: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0"/>
    <s v="hardware"/>
    <x v="635"/>
    <d v="2013-12-26T00:32:17"/>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4"/>
    <s v="documentary"/>
    <x v="636"/>
    <d v="2012-03-10T15:07:29"/>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3"/>
    <s v="plays"/>
    <x v="637"/>
    <d v="2016-08-14T14:30:57"/>
  </r>
  <r>
    <n v="1303"/>
    <s v="Forward Arena Theatre Company: Summer Season"/>
    <s v="Groundbreaking queer theatre."/>
    <n v="3500"/>
    <n v="4559.13"/>
    <x v="0"/>
    <s v="GB"/>
    <s v="GBP"/>
    <n v="1469962800"/>
    <n v="1468578920"/>
    <b v="0"/>
    <n v="108"/>
    <b v="1"/>
    <s v="theater/plays"/>
    <n v="130.26085714285716"/>
    <n v="42.214166666666671"/>
    <x v="3"/>
    <s v="plays"/>
    <x v="638"/>
    <d v="2016-07-31T11: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639"/>
    <d v="2016-06-11T19:22:5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2"/>
    <s v="electronic music"/>
    <x v="640"/>
    <d v="2016-08-05T03:59: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3"/>
    <s v="plays"/>
    <x v="641"/>
    <d v="2015-02-28T15:14:22"/>
  </r>
  <r>
    <n v="3271"/>
    <s v="Saxon Court at Southwark Playhouse"/>
    <s v="A razor sharp satire to darken your Christmas."/>
    <n v="1500"/>
    <n v="1950"/>
    <x v="0"/>
    <s v="GB"/>
    <s v="GBP"/>
    <n v="1414927775"/>
    <n v="1412332175"/>
    <b v="1"/>
    <n v="51"/>
    <b v="1"/>
    <s v="theater/plays"/>
    <n v="130"/>
    <n v="38.235294117647058"/>
    <x v="3"/>
    <s v="plays"/>
    <x v="642"/>
    <d v="2014-11-02T11:29:3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3"/>
    <s v="plays"/>
    <x v="643"/>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3"/>
    <s v="plays"/>
    <x v="644"/>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3"/>
    <s v="plays"/>
    <x v="645"/>
    <d v="2016-11-02T00:31:01"/>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3"/>
    <s v="plays"/>
    <x v="646"/>
    <d v="2015-04-26T06:28:00"/>
  </r>
  <r>
    <n v="3600"/>
    <s v="Pariah"/>
    <s v="The First Play From The Man Who Brought You The Black James Bond!"/>
    <n v="10"/>
    <n v="13"/>
    <x v="0"/>
    <s v="US"/>
    <s v="USD"/>
    <n v="1476390164"/>
    <n v="1473970964"/>
    <b v="0"/>
    <n v="4"/>
    <b v="1"/>
    <s v="theater/plays"/>
    <n v="130"/>
    <n v="3.25"/>
    <x v="3"/>
    <s v="plays"/>
    <x v="647"/>
    <d v="2016-10-13T20:22:44"/>
  </r>
  <r>
    <n v="1748"/>
    <s v="So It Is: Vancouver"/>
    <s v="Telling the story of the city through remarkable people who live in Vancouver today."/>
    <n v="50000"/>
    <n v="64974"/>
    <x v="0"/>
    <s v="CA"/>
    <s v="CAD"/>
    <n v="1441234143"/>
    <n v="1438642143"/>
    <b v="0"/>
    <n v="181"/>
    <b v="1"/>
    <s v="photography/photobooks"/>
    <n v="129.94800000000001"/>
    <n v="358.97237569060775"/>
    <x v="6"/>
    <s v="photobooks"/>
    <x v="648"/>
    <d v="2015-09-02T22:49:03"/>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3"/>
    <s v="musical"/>
    <x v="649"/>
    <d v="2016-04-15T20:48:2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2"/>
    <s v="indie rock"/>
    <x v="650"/>
    <d v="2013-05-31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3"/>
    <s v="plays"/>
    <x v="651"/>
    <d v="2014-10-20T05:59: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x v="652"/>
    <d v="2015-11-30T22:3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653"/>
    <d v="2015-11-27T01:00:00"/>
  </r>
  <r>
    <n v="2921"/>
    <s v="Fools Rush In: A Cabaret Benefiting BC/EFA Kickstarter"/>
    <s v="I'm creating a cabaret in which all donations go directly to Broadway Cares/Equity Fights AIDS."/>
    <n v="100"/>
    <n v="129"/>
    <x v="0"/>
    <s v="US"/>
    <s v="USD"/>
    <n v="1411679804"/>
    <n v="1409087804"/>
    <b v="0"/>
    <n v="3"/>
    <b v="1"/>
    <s v="theater/musical"/>
    <n v="129"/>
    <n v="43"/>
    <x v="3"/>
    <s v="musical"/>
    <x v="654"/>
    <d v="2014-09-25T21:16:4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4"/>
    <s v="television"/>
    <x v="655"/>
    <d v="2016-05-27T23:15:1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3"/>
    <s v="spaces"/>
    <x v="656"/>
    <d v="2015-09-23T13:25:5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x v="657"/>
    <d v="2016-03-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3"/>
    <s v="plays"/>
    <x v="658"/>
    <d v="2014-09-12T19:34:4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659"/>
    <d v="2013-04-29T04:02:2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3"/>
    <s v="plays"/>
    <x v="660"/>
    <d v="2016-08-17T10:05:4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0"/>
    <s v="hardware"/>
    <x v="661"/>
    <d v="2016-01-02T23:19:51"/>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x v="662"/>
    <d v="2016-08-13T23:29: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4"/>
    <s v="documentary"/>
    <x v="663"/>
    <d v="2015-06-18T23: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2"/>
    <s v="electronic music"/>
    <x v="664"/>
    <d v="2016-12-13T07:59: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2"/>
    <s v="pop"/>
    <x v="665"/>
    <d v="2015-03-06T21:04:5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x v="666"/>
    <d v="2015-06-11T03:59:00"/>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1"/>
    <s v="tabletop games"/>
    <x v="667"/>
    <d v="2013-12-01T04:02: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4"/>
    <s v="television"/>
    <x v="668"/>
    <d v="2015-08-10T22:17:1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669"/>
    <d v="2015-02-14T14:09:5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670"/>
    <d v="2012-01-25T23:49:5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x v="671"/>
    <d v="2014-10-13T04: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x v="672"/>
    <d v="2015-10-06T16:30:4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x v="673"/>
    <d v="2016-08-24T21:42:08"/>
  </r>
  <r>
    <n v="3531"/>
    <s v="The Reinvention of Lily Johnson"/>
    <s v="A political comedy for a crazy election year"/>
    <n v="1000"/>
    <n v="1280"/>
    <x v="0"/>
    <s v="US"/>
    <s v="USD"/>
    <n v="1467301334"/>
    <n v="1464709334"/>
    <b v="0"/>
    <n v="26"/>
    <b v="1"/>
    <s v="theater/plays"/>
    <n v="128"/>
    <n v="49.230769230769234"/>
    <x v="3"/>
    <s v="plays"/>
    <x v="674"/>
    <d v="2016-06-30T15:42:14"/>
  </r>
  <r>
    <n v="3691"/>
    <s v="Most Dangerous Man in America (WEB DuBois) by Amiri  Baraka"/>
    <s v="World Premiere of last play written by Amiri Baraka"/>
    <n v="40000"/>
    <n v="51184"/>
    <x v="0"/>
    <s v="US"/>
    <s v="USD"/>
    <n v="1425272340"/>
    <n v="1421426929"/>
    <b v="0"/>
    <n v="274"/>
    <b v="1"/>
    <s v="theater/plays"/>
    <n v="127.96000000000001"/>
    <n v="186.80291970802921"/>
    <x v="3"/>
    <s v="plays"/>
    <x v="675"/>
    <d v="2015-03-02T04: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3"/>
    <s v="plays"/>
    <x v="676"/>
    <d v="2015-07-16T00:00:00"/>
  </r>
  <r>
    <n v="3479"/>
    <s v="Civil Rogues"/>
    <s v="A new comedy about what happened to a band of foolhardy actors when the Puritans closed the theatres in the 1640s."/>
    <n v="1500"/>
    <n v="1918"/>
    <x v="0"/>
    <s v="GB"/>
    <s v="GBP"/>
    <n v="1403382680"/>
    <n v="1400790680"/>
    <b v="0"/>
    <n v="56"/>
    <b v="1"/>
    <s v="theater/plays"/>
    <n v="127.86666666666666"/>
    <n v="34.25"/>
    <x v="3"/>
    <s v="plays"/>
    <x v="677"/>
    <d v="2014-06-21T20:31:20"/>
  </r>
  <r>
    <n v="3252"/>
    <s v="Modern Love"/>
    <s v="How do we navigate the boundaries between friendship, sexual intimacy and obsessive desire?"/>
    <n v="2250"/>
    <n v="2876"/>
    <x v="0"/>
    <s v="GB"/>
    <s v="GBP"/>
    <n v="1473247240"/>
    <n v="1470655240"/>
    <b v="1"/>
    <n v="50"/>
    <b v="1"/>
    <s v="theater/plays"/>
    <n v="127.82222222222221"/>
    <n v="57.52"/>
    <x v="3"/>
    <s v="plays"/>
    <x v="678"/>
    <d v="2016-09-07T11:20:40"/>
  </r>
  <r>
    <n v="3136"/>
    <s v="Heroines"/>
    <s v="Help emberfly theatre put on their first production Heroines and pay our actors and creative team! Follow us @emberflytheatre"/>
    <n v="500"/>
    <n v="639"/>
    <x v="2"/>
    <s v="GB"/>
    <s v="GBP"/>
    <n v="1491001140"/>
    <n v="1487847954"/>
    <b v="0"/>
    <n v="22"/>
    <b v="0"/>
    <s v="theater/plays"/>
    <n v="127.8"/>
    <n v="29.045454545454547"/>
    <x v="3"/>
    <s v="plays"/>
    <x v="679"/>
    <d v="2017-03-31T22:59: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680"/>
    <d v="2010-12-23T03:08:53"/>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x v="681"/>
    <d v="2015-06-24T22:34:12"/>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682"/>
    <d v="2015-05-14T12:55:2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x v="683"/>
    <d v="2016-12-14T17:49:2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684"/>
    <d v="2012-06-06T22: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685"/>
    <d v="2013-01-13T22: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x v="686"/>
    <d v="2016-04-13T19:15:2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x v="687"/>
    <d v="2015-05-26T15: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88"/>
    <d v="2016-04-07T22:09:14"/>
  </r>
  <r>
    <n v="3242"/>
    <s v="First Day Off in a Long Time by Brian Finkelstein"/>
    <s v="First Day Off in a Long Time is a comedy show...            _x000a_About suicide."/>
    <n v="10000"/>
    <n v="12730.42"/>
    <x v="0"/>
    <s v="US"/>
    <s v="USD"/>
    <n v="1411150092"/>
    <n v="1408558092"/>
    <b v="1"/>
    <n v="183"/>
    <b v="1"/>
    <s v="theater/plays"/>
    <n v="127.30419999999999"/>
    <n v="69.56513661202186"/>
    <x v="3"/>
    <s v="plays"/>
    <x v="689"/>
    <d v="2014-09-19T18:08:12"/>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2"/>
    <s v="rock"/>
    <x v="690"/>
    <d v="2011-05-31T18:04: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x v="691"/>
    <d v="2015-02-11T04: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692"/>
    <d v="2011-09-04T21:30:45"/>
  </r>
  <r>
    <n v="3032"/>
    <s v="Silent Valley : A Haunting"/>
    <s v="One night only, not-for-profit, neighborhood haunted attraction that will scare your mask off! Coming this Halloween."/>
    <n v="1000"/>
    <n v="1272"/>
    <x v="0"/>
    <s v="US"/>
    <s v="USD"/>
    <n v="1441933459"/>
    <n v="1439341459"/>
    <b v="0"/>
    <n v="25"/>
    <b v="1"/>
    <s v="theater/spaces"/>
    <n v="127.2"/>
    <n v="50.88"/>
    <x v="3"/>
    <s v="spaces"/>
    <x v="693"/>
    <d v="2015-09-11T01:04:19"/>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694"/>
    <d v="2014-02-23T13:39:51"/>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3"/>
    <s v="plays"/>
    <x v="695"/>
    <d v="2014-07-07T02: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x v="696"/>
    <d v="2016-04-19T23:27:3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697"/>
    <d v="2014-04-25T18:38:13"/>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x v="698"/>
    <d v="2013-07-07T13:24:4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x v="699"/>
    <d v="2016-02-18T21:3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2"/>
    <s v="rock"/>
    <x v="700"/>
    <d v="2013-09-10T03: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701"/>
    <d v="2014-09-16T10:18:54"/>
  </r>
  <r>
    <n v="2067"/>
    <s v="Luminite (LED lighting)"/>
    <s v="The next generation of premium quality LED lighting. Extreme power efficiency in a small package."/>
    <n v="495"/>
    <n v="628"/>
    <x v="0"/>
    <s v="GB"/>
    <s v="GBP"/>
    <n v="1432499376"/>
    <n v="1429648176"/>
    <b v="0"/>
    <n v="10"/>
    <b v="1"/>
    <s v="technology/hardware"/>
    <n v="126.86868686868686"/>
    <n v="62.8"/>
    <x v="0"/>
    <s v="hardware"/>
    <x v="702"/>
    <d v="2015-05-24T20: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03"/>
    <d v="2014-03-11T06:59: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704"/>
    <d v="2012-07-25T17:49:38"/>
  </r>
  <r>
    <n v="648"/>
    <s v="Audio Jacket"/>
    <s v="Get ready for the next product that you canâ€™t live without"/>
    <n v="35000"/>
    <n v="44388"/>
    <x v="0"/>
    <s v="US"/>
    <s v="USD"/>
    <n v="1413304708"/>
    <n v="1410280708"/>
    <b v="0"/>
    <n v="27"/>
    <b v="1"/>
    <s v="technology/wearables"/>
    <n v="126.82285714285715"/>
    <n v="1644"/>
    <x v="0"/>
    <s v="wearables"/>
    <x v="705"/>
    <d v="2014-10-14T16:38:2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x v="706"/>
    <d v="2013-08-16T11:59: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x v="707"/>
    <d v="2016-06-27T19:00:00"/>
  </r>
  <r>
    <n v="1366"/>
    <s v="Kick It! A Tribute to the A.K.s"/>
    <s v="A musical memorial for Alexi Petersen."/>
    <n v="7500"/>
    <n v="9486.69"/>
    <x v="0"/>
    <s v="US"/>
    <s v="USD"/>
    <n v="1417049663"/>
    <n v="1413158063"/>
    <b v="0"/>
    <n v="147"/>
    <b v="1"/>
    <s v="music/rock"/>
    <n v="126.48920000000001"/>
    <n v="64.535306122448986"/>
    <x v="2"/>
    <s v="rock"/>
    <x v="708"/>
    <d v="2014-11-27T00:54:23"/>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x v="709"/>
    <d v="2016-05-10T11:17:00"/>
  </r>
  <r>
    <n v="3212"/>
    <s v="Campo Maldito"/>
    <s v="Help us bring our production of Campo Maldito to New York AND San Francisco!"/>
    <n v="4000"/>
    <n v="5050"/>
    <x v="0"/>
    <s v="US"/>
    <s v="USD"/>
    <n v="1407524751"/>
    <n v="1404932751"/>
    <b v="1"/>
    <n v="94"/>
    <b v="1"/>
    <s v="theater/plays"/>
    <n v="126.25"/>
    <n v="53.723404255319146"/>
    <x v="3"/>
    <s v="plays"/>
    <x v="710"/>
    <d v="2014-08-08T19:05:5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x v="711"/>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x v="712"/>
    <d v="2015-11-11T19:16:07"/>
  </r>
  <r>
    <n v="2028"/>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713"/>
    <d v="2010-03-15T21:55: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714"/>
    <d v="2016-07-28T01:49:4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2"/>
    <s v="rock"/>
    <x v="715"/>
    <d v="2014-10-07T00:06:1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716"/>
    <d v="2012-08-16T20:22:4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717"/>
    <d v="2014-05-15T06:58:5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718"/>
    <d v="2015-05-02T15:11:4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719"/>
    <d v="2012-01-22T06:00:00"/>
  </r>
  <r>
    <n v="2807"/>
    <s v="The Commission Theatre Co."/>
    <s v="Bringing Shakespeare back to the Playwrights"/>
    <n v="5000"/>
    <n v="6300"/>
    <x v="0"/>
    <s v="US"/>
    <s v="USD"/>
    <n v="1435611438"/>
    <n v="1433019438"/>
    <b v="0"/>
    <n v="93"/>
    <b v="1"/>
    <s v="theater/plays"/>
    <n v="126"/>
    <n v="67.741935483870961"/>
    <x v="3"/>
    <s v="plays"/>
    <x v="720"/>
    <d v="2015-06-29T20:57:18"/>
  </r>
  <r>
    <n v="3692"/>
    <s v="An Evening With Durang"/>
    <s v="Help us independently produce two great comedies by Christopher Durang."/>
    <n v="1000"/>
    <n v="1260"/>
    <x v="0"/>
    <s v="US"/>
    <s v="USD"/>
    <n v="1411084800"/>
    <n v="1410304179"/>
    <b v="0"/>
    <n v="17"/>
    <b v="1"/>
    <s v="theater/plays"/>
    <n v="126"/>
    <n v="74.117647058823536"/>
    <x v="3"/>
    <s v="plays"/>
    <x v="721"/>
    <d v="2014-09-19T00: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4"/>
    <s v="television"/>
    <x v="722"/>
    <d v="2016-04-17T02:29:04"/>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5"/>
    <s v="nonfiction"/>
    <x v="723"/>
    <d v="2014-06-21T17:12:5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1"/>
    <s v="tabletop games"/>
    <x v="724"/>
    <d v="2014-04-25T21:08:47"/>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725"/>
    <d v="2015-03-19T15:00:28"/>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x v="726"/>
    <d v="2016-09-04T01:36: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x v="727"/>
    <d v="2016-09-25T08:46:4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x v="728"/>
    <d v="2012-06-01T03: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729"/>
    <d v="2015-12-23T20:17:52"/>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730"/>
    <d v="2015-04-16T11:27:36"/>
  </r>
  <r>
    <n v="3318"/>
    <s v="ROOMIES - Atlantic Canada Tour 2016-17"/>
    <s v="Help us strengthen and inspire disability arts in Atlantic Canada"/>
    <n v="2000"/>
    <n v="2512"/>
    <x v="0"/>
    <s v="CA"/>
    <s v="CAD"/>
    <n v="1460341800"/>
    <n v="1456902893"/>
    <b v="0"/>
    <n v="32"/>
    <b v="1"/>
    <s v="theater/plays"/>
    <n v="125.6"/>
    <n v="78.5"/>
    <x v="3"/>
    <s v="plays"/>
    <x v="731"/>
    <d v="2016-04-11T02:3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732"/>
    <d v="2012-05-16T19:00:00"/>
  </r>
  <r>
    <n v="734"/>
    <s v="Sideswiped"/>
    <s v="Sideswiped is my story of growing in and trusting God through the mess and mysteries of life."/>
    <n v="8500"/>
    <n v="10670"/>
    <x v="0"/>
    <s v="CA"/>
    <s v="CAD"/>
    <n v="1431147600"/>
    <n v="1428465420"/>
    <b v="0"/>
    <n v="57"/>
    <b v="1"/>
    <s v="publishing/nonfiction"/>
    <n v="125.52941176470588"/>
    <n v="187.19298245614036"/>
    <x v="5"/>
    <s v="nonfiction"/>
    <x v="733"/>
    <d v="2015-05-09T05: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734"/>
    <d v="2011-09-23T03:00:3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735"/>
    <d v="2014-02-16T18:18:12"/>
  </r>
  <r>
    <n v="372"/>
    <s v="Wild Equus"/>
    <s v="A short documentary exploring the uses of 'Natural Horsemanship' across Europe"/>
    <n v="300"/>
    <n v="376"/>
    <x v="0"/>
    <s v="GB"/>
    <s v="GBP"/>
    <n v="1459872000"/>
    <n v="1456408244"/>
    <b v="0"/>
    <n v="9"/>
    <b v="1"/>
    <s v="film &amp; video/documentary"/>
    <n v="125.33333333333334"/>
    <n v="41.777777777777779"/>
    <x v="4"/>
    <s v="documentary"/>
    <x v="736"/>
    <d v="2016-04-05T16:00: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5"/>
    <s v="nonfiction"/>
    <x v="737"/>
    <d v="2013-03-0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2"/>
    <s v="rock"/>
    <x v="738"/>
    <d v="2016-07-11T20:51:01"/>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739"/>
    <d v="2011-03-20T15:54:42"/>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2"/>
    <s v="rock"/>
    <x v="740"/>
    <d v="2015-03-02T05:59: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2"/>
    <s v="rock"/>
    <x v="741"/>
    <d v="2013-01-26T22:54:1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4"/>
    <s v="documentary"/>
    <x v="742"/>
    <d v="2016-04-07T14:16:3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4"/>
    <s v="documentary"/>
    <x v="743"/>
    <d v="2015-04-29T19:02:06"/>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744"/>
    <d v="2016-06-11T13:39:32"/>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745"/>
    <d v="2012-12-28T19:51:03"/>
  </r>
  <r>
    <n v="1611"/>
    <s v="Skelton-Luns CD/7&quot;             No Big Deal."/>
    <s v="Skelton-Luns CD/7&quot; No Big Deal."/>
    <n v="800"/>
    <n v="1001"/>
    <x v="0"/>
    <s v="US"/>
    <s v="USD"/>
    <n v="1370390432"/>
    <n v="1368576032"/>
    <b v="0"/>
    <n v="27"/>
    <b v="1"/>
    <s v="music/rock"/>
    <n v="125.125"/>
    <n v="37.074074074074076"/>
    <x v="2"/>
    <s v="rock"/>
    <x v="746"/>
    <d v="2013-06-05T00:00:32"/>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747"/>
    <d v="2016-01-10T00:51:3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748"/>
    <d v="2012-03-24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x v="749"/>
    <d v="2017-01-04T03:14:05"/>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750"/>
    <d v="2017-03-08T21: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751"/>
    <d v="2014-07-14T19:32:39"/>
  </r>
  <r>
    <n v="2492"/>
    <s v="SUPER NICE EP 2012"/>
    <s v="We're a band from Hawaii trying to produce our first EP and we need help!"/>
    <n v="600"/>
    <n v="750"/>
    <x v="0"/>
    <s v="US"/>
    <s v="USD"/>
    <n v="1339840740"/>
    <n v="1335397188"/>
    <b v="0"/>
    <n v="27"/>
    <b v="1"/>
    <s v="music/indie rock"/>
    <n v="125"/>
    <n v="27.777777777777779"/>
    <x v="2"/>
    <s v="indie rock"/>
    <x v="752"/>
    <d v="2012-06-16T09:59: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x v="753"/>
    <d v="2015-02-23T18:22:5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x v="754"/>
    <d v="2017-01-17T21:10:3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755"/>
    <d v="2014-12-23T00: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x v="756"/>
    <d v="2015-10-24T21:2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x v="757"/>
    <d v="2015-03-19T21:47:44"/>
  </r>
  <r>
    <n v="1643"/>
    <s v="This Is All Now's Brand New Album!!"/>
    <s v="This Is All Now is putting out a brand new record, and we need YOUR help to do it!"/>
    <n v="5000"/>
    <n v="6235"/>
    <x v="0"/>
    <s v="US"/>
    <s v="USD"/>
    <n v="1348516012"/>
    <n v="1345924012"/>
    <b v="0"/>
    <n v="37"/>
    <b v="1"/>
    <s v="music/pop"/>
    <n v="124.70000000000002"/>
    <n v="168.51351351351352"/>
    <x v="2"/>
    <s v="pop"/>
    <x v="758"/>
    <d v="2012-09-24T19:46:5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x v="759"/>
    <d v="2016-09-11T20:19:2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x v="760"/>
    <d v="2015-02-03T04:27: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x v="761"/>
    <d v="2014-06-13T22: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4"/>
    <s v="documentary"/>
    <x v="762"/>
    <d v="2014-08-08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763"/>
    <d v="2015-07-05T17: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2"/>
    <s v="rock"/>
    <x v="764"/>
    <d v="2011-02-20T23:52:34"/>
  </r>
  <r>
    <n v="1299"/>
    <s v="The (out)Siders Project"/>
    <s v="A new work inspired by the classic novel and created by Dallas teens under the direction of professional artists."/>
    <n v="3500"/>
    <n v="4340"/>
    <x v="0"/>
    <s v="US"/>
    <s v="USD"/>
    <n v="1436902359"/>
    <n v="1434310359"/>
    <b v="0"/>
    <n v="32"/>
    <b v="1"/>
    <s v="theater/plays"/>
    <n v="124"/>
    <n v="135.625"/>
    <x v="3"/>
    <s v="plays"/>
    <x v="765"/>
    <d v="2015-07-14T19:32:39"/>
  </r>
  <r>
    <n v="1372"/>
    <s v="Ted Lukas &amp; the Misled new CD - &quot;FEED&quot;"/>
    <s v="Please help us raise funds to press our new CD!"/>
    <n v="500"/>
    <n v="620"/>
    <x v="0"/>
    <s v="US"/>
    <s v="USD"/>
    <n v="1342115132"/>
    <n v="1339523132"/>
    <b v="0"/>
    <n v="16"/>
    <b v="1"/>
    <s v="music/rock"/>
    <n v="124"/>
    <n v="38.75"/>
    <x v="2"/>
    <s v="rock"/>
    <x v="766"/>
    <d v="2012-07-12T17:45:3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x v="767"/>
    <d v="2015-03-31T22: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768"/>
    <d v="2012-04-12T17:02: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769"/>
    <d v="2012-05-28T06:30:57"/>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0"/>
    <s v="hardware"/>
    <x v="770"/>
    <d v="2013-10-16T03:59: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x v="771"/>
    <d v="2015-12-23T22: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772"/>
    <d v="2017-02-14T22:59: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2"/>
    <s v="indie rock"/>
    <x v="773"/>
    <d v="2011-12-25T05: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774"/>
    <d v="2013-12-09T04:59: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3"/>
    <s v="plays"/>
    <x v="775"/>
    <d v="2016-07-31T20:58: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2"/>
    <s v="indie rock"/>
    <x v="776"/>
    <d v="2012-07-15T20:03: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0"/>
    <s v="hardware"/>
    <x v="777"/>
    <d v="2016-01-22T16:59:34"/>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6"/>
    <s v="photobooks"/>
    <x v="778"/>
    <d v="2017-03-01T19: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x v="779"/>
    <d v="2016-08-13T06:59: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780"/>
    <d v="2014-07-22T16:09:28"/>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781"/>
    <d v="2015-05-20T22:39:5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782"/>
    <d v="2011-05-29T01:00: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3"/>
    <s v="plays"/>
    <x v="783"/>
    <d v="2016-05-13T00:10:08"/>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784"/>
    <d v="2015-05-04T21:29:3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4"/>
    <s v="documentary"/>
    <x v="785"/>
    <d v="2016-12-21T07:59: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x v="786"/>
    <d v="2016-06-26T00:04:5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787"/>
    <d v="2015-12-19T20: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0"/>
    <s v="hardware"/>
    <x v="788"/>
    <d v="2014-04-23T15:59: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2"/>
    <s v="electronic music"/>
    <x v="789"/>
    <d v="2012-08-29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790"/>
    <d v="2015-06-01T03:59: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791"/>
    <d v="2012-11-30T10:00:0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2"/>
    <s v="pop"/>
    <x v="792"/>
    <d v="2012-03-16T0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5"/>
    <s v="nonfiction"/>
    <x v="793"/>
    <d v="2014-02-14T20: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x v="794"/>
    <d v="2016-04-13T21:02:45"/>
  </r>
  <r>
    <n v="1247"/>
    <s v="BRAIN DEAD to record debut EP with SLAYER producer!"/>
    <s v="BRAIN DEAD is going to record their debut EP and they need your help, Bozos!"/>
    <n v="3500"/>
    <n v="4275"/>
    <x v="0"/>
    <s v="US"/>
    <s v="USD"/>
    <n v="1367823655"/>
    <n v="1365231655"/>
    <b v="1"/>
    <n v="50"/>
    <b v="1"/>
    <s v="music/rock"/>
    <n v="122.14285714285715"/>
    <n v="85.5"/>
    <x v="2"/>
    <s v="rock"/>
    <x v="795"/>
    <d v="2013-05-06T07:00:5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796"/>
    <d v="2017-03-01T03: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5"/>
    <s v="nonfiction"/>
    <x v="797"/>
    <d v="2014-08-01T13: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798"/>
    <d v="2012-03-17T19:17:15"/>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x v="799"/>
    <d v="2014-10-30T20:36:53"/>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800"/>
    <d v="2017-01-06T19:05: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801"/>
    <d v="2014-03-10T14: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3"/>
    <s v="plays"/>
    <x v="802"/>
    <d v="2015-10-19T11: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x v="803"/>
    <d v="2015-06-17T12:05:02"/>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x v="804"/>
    <d v="2014-05-01T23:57: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x v="805"/>
    <d v="2015-03-01T06: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x v="806"/>
    <d v="2016-09-21T0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3"/>
    <s v="plays"/>
    <x v="807"/>
    <d v="2015-03-21T19:22: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x v="808"/>
    <d v="2016-10-31T04: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x v="809"/>
    <d v="2015-09-02T00:28:2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810"/>
    <d v="2017-02-10T05:00:00"/>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2"/>
    <s v="indie rock"/>
    <x v="811"/>
    <d v="2012-06-23T05:27:5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812"/>
    <d v="2012-06-29T04:27:2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x v="813"/>
    <d v="2014-09-12T21:55:4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3"/>
    <s v="spaces"/>
    <x v="814"/>
    <d v="2014-05-27T03: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815"/>
    <d v="2012-05-28T03:59: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x v="816"/>
    <d v="2017-03-11T12:21:3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x v="817"/>
    <d v="2015-04-17T16:00:00"/>
  </r>
  <r>
    <n v="3700"/>
    <s v="Generations (Senior Project)"/>
    <s v="Help me produce the play I have written for my senior project!"/>
    <n v="500"/>
    <n v="606"/>
    <x v="0"/>
    <s v="US"/>
    <s v="USD"/>
    <n v="1412092800"/>
    <n v="1409493800"/>
    <b v="0"/>
    <n v="18"/>
    <b v="1"/>
    <s v="theater/plays"/>
    <n v="121.2"/>
    <n v="33.666666666666664"/>
    <x v="3"/>
    <s v="plays"/>
    <x v="818"/>
    <d v="2014-09-30T16: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819"/>
    <d v="2013-05-23T04:07:2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820"/>
    <d v="2009-09-26T03:59: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821"/>
    <d v="2015-04-21T05:40:32"/>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x v="822"/>
    <d v="2012-05-22T03: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x v="823"/>
    <d v="2015-09-21T03:11:1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824"/>
    <d v="2009-08-10T19:26: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2"/>
    <s v="indie rock"/>
    <x v="825"/>
    <d v="2012-03-05T03:00:00"/>
  </r>
  <r>
    <n v="1473"/>
    <s v="ONE LOVES ONLY FORM"/>
    <s v="Public Radio Project"/>
    <n v="1500"/>
    <n v="1807.74"/>
    <x v="0"/>
    <s v="US"/>
    <s v="USD"/>
    <n v="1330644639"/>
    <n v="1328052639"/>
    <b v="1"/>
    <n v="47"/>
    <b v="1"/>
    <s v="publishing/radio &amp; podcasts"/>
    <n v="120.51600000000001"/>
    <n v="38.462553191489363"/>
    <x v="5"/>
    <s v="radio &amp; podcasts"/>
    <x v="826"/>
    <d v="2012-03-01T23:30:3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4"/>
    <s v="television"/>
    <x v="827"/>
    <d v="2016-08-22T0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3"/>
    <s v="plays"/>
    <x v="828"/>
    <d v="2015-11-04T19:26:3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x v="829"/>
    <d v="2014-10-06T16:11:45"/>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5"/>
    <s v="nonfiction"/>
    <x v="830"/>
    <d v="2013-12-20T10:04:5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831"/>
    <d v="2011-03-01T20: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2"/>
    <s v="metal"/>
    <x v="832"/>
    <d v="2016-09-24T05:26:27"/>
  </r>
  <r>
    <n v="2089"/>
    <s v="Little Moses EP"/>
    <s v="Little Moses is trying to record their first EP, and we can't do it without your help!"/>
    <n v="2500"/>
    <n v="3010.01"/>
    <x v="0"/>
    <s v="US"/>
    <s v="USD"/>
    <n v="1375408194"/>
    <n v="1372384194"/>
    <b v="0"/>
    <n v="62"/>
    <b v="1"/>
    <s v="music/indie rock"/>
    <n v="120.4004"/>
    <n v="48.54854838709678"/>
    <x v="2"/>
    <s v="indie rock"/>
    <x v="833"/>
    <d v="2013-08-02T01:49:5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834"/>
    <d v="2016-09-05T03:59: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835"/>
    <d v="2015-01-09T01: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6"/>
    <s v="photobooks"/>
    <x v="836"/>
    <d v="2016-01-19T06:37:27"/>
  </r>
  <r>
    <n v="2195"/>
    <s v="Purgatoria: City of Angels"/>
    <s v="A gritty, noir tabletop RPG with a fast-paced combo-based battle system."/>
    <n v="4600"/>
    <n v="5535"/>
    <x v="0"/>
    <s v="US"/>
    <s v="USD"/>
    <n v="1439317900"/>
    <n v="1436725900"/>
    <b v="0"/>
    <n v="115"/>
    <b v="1"/>
    <s v="games/tabletop games"/>
    <n v="120.32608695652173"/>
    <n v="48.130434782608695"/>
    <x v="1"/>
    <s v="tabletop games"/>
    <x v="837"/>
    <d v="2015-08-11T18:31:4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838"/>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x v="839"/>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x v="840"/>
    <d v="2014-08-13T22: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841"/>
    <d v="2015-03-30T18:31:59"/>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4"/>
    <s v="documentary"/>
    <x v="842"/>
    <d v="2014-02-08T09:30:31"/>
  </r>
  <r>
    <n v="2049"/>
    <s v="LOCK8 - the World's First Smart Bike Lock"/>
    <s v="Keyless. Alarm secured. GPS tracking."/>
    <n v="50000"/>
    <n v="60095.35"/>
    <x v="0"/>
    <s v="GB"/>
    <s v="GBP"/>
    <n v="1386025140"/>
    <n v="1382963963"/>
    <b v="0"/>
    <n v="742"/>
    <b v="1"/>
    <s v="technology/hardware"/>
    <n v="120.19070000000001"/>
    <n v="80.991037735849048"/>
    <x v="0"/>
    <s v="hardware"/>
    <x v="843"/>
    <d v="2013-12-02T22:59: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x v="844"/>
    <d v="2014-12-06T22:57:29"/>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4"/>
    <s v="documentary"/>
    <x v="845"/>
    <d v="2013-05-01T00:01:0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4"/>
    <s v="television"/>
    <x v="846"/>
    <d v="2016-04-27T14: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4"/>
    <s v="shorts"/>
    <x v="847"/>
    <d v="2011-05-17T09:39:24"/>
  </r>
  <r>
    <n v="104"/>
    <s v="Good 'Ol Trumpet"/>
    <s v="UCF short film about an old man, his love for music, and his misplaced trumpet.  "/>
    <n v="500"/>
    <n v="600"/>
    <x v="0"/>
    <s v="US"/>
    <s v="USD"/>
    <n v="1301792400"/>
    <n v="1299775266"/>
    <b v="0"/>
    <n v="10"/>
    <b v="1"/>
    <s v="film &amp; video/shorts"/>
    <n v="120"/>
    <n v="60"/>
    <x v="4"/>
    <s v="shorts"/>
    <x v="848"/>
    <d v="2011-04-03T01: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4"/>
    <s v="documentary"/>
    <x v="849"/>
    <d v="2014-03-01T17:18: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6"/>
    <s v="photobooks"/>
    <x v="850"/>
    <d v="2015-10-05T18:56:01"/>
  </r>
  <r>
    <n v="2167"/>
    <s v="Planes and Planets needs to get their EP finished!!"/>
    <s v="We need YOUR HELP to take one more step to this make release sound amazing!"/>
    <n v="150"/>
    <n v="180"/>
    <x v="0"/>
    <s v="US"/>
    <s v="USD"/>
    <n v="1347672937"/>
    <n v="1346463337"/>
    <b v="0"/>
    <n v="8"/>
    <b v="1"/>
    <s v="music/rock"/>
    <n v="120"/>
    <n v="22.5"/>
    <x v="2"/>
    <s v="rock"/>
    <x v="851"/>
    <d v="2012-09-15T01:35:37"/>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3"/>
    <s v="plays"/>
    <x v="852"/>
    <d v="2015-02-17T04:59:00"/>
  </r>
  <r>
    <n v="3623"/>
    <s v="Since I've Been Here"/>
    <s v="An original play exploring the complications of romantic relationships in all forms."/>
    <n v="2500"/>
    <n v="3000"/>
    <x v="0"/>
    <s v="US"/>
    <s v="USD"/>
    <n v="1406358000"/>
    <n v="1404841270"/>
    <b v="0"/>
    <n v="34"/>
    <b v="1"/>
    <s v="theater/plays"/>
    <n v="120"/>
    <n v="88.235294117647058"/>
    <x v="3"/>
    <s v="plays"/>
    <x v="853"/>
    <d v="2014-07-26T07:00: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3"/>
    <s v="plays"/>
    <x v="854"/>
    <d v="2014-11-27T15:21:23"/>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3"/>
    <s v="musical"/>
    <x v="855"/>
    <d v="2014-07-26T04: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3"/>
    <s v="musical"/>
    <x v="856"/>
    <d v="2015-07-13T20: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x v="857"/>
    <d v="2015-10-08T07:59:5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2"/>
    <s v="rock"/>
    <x v="858"/>
    <d v="2014-06-23T16: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2"/>
    <s v="pop"/>
    <x v="859"/>
    <d v="2012-04-18T21:22:4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2"/>
    <s v="metal"/>
    <x v="860"/>
    <d v="2015-03-16T02:34:2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61"/>
    <d v="2012-04-04T17:33:2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x v="862"/>
    <d v="2014-11-26T14:40:4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x v="863"/>
    <d v="2014-06-20T09:54: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3"/>
    <s v="plays"/>
    <x v="864"/>
    <d v="2014-08-15T02: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1"/>
    <s v="tabletop games"/>
    <x v="865"/>
    <d v="2017-02-14T20: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3"/>
    <s v="plays"/>
    <x v="866"/>
    <d v="2014-07-18T04:45:52"/>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3"/>
    <s v="plays"/>
    <x v="867"/>
    <d v="2016-09-08T18:08: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x v="868"/>
    <d v="2014-02-23T12:00: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x v="869"/>
    <d v="2015-04-23T18:3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870"/>
    <d v="2011-02-22T03: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x v="871"/>
    <d v="2016-05-08T21: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x v="872"/>
    <d v="2014-06-20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873"/>
    <d v="2011-09-15T22:00:0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x v="874"/>
    <d v="2014-07-17T16:33:43"/>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875"/>
    <d v="2012-10-05T22:44:1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x v="876"/>
    <d v="2015-05-07T10:09:5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877"/>
    <d v="2015-08-13T13: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878"/>
    <d v="2010-11-30T15:43:35"/>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3"/>
    <s v="plays"/>
    <x v="879"/>
    <d v="2014-12-21T17:11:30"/>
  </r>
  <r>
    <n v="1263"/>
    <s v="New Tropic Bombs EP ~ &quot;Return to Bomber Bay&quot;"/>
    <s v="A fresh batch of chaos from Toledo, Ohio's reggae-rockers, Tropic Bombs!"/>
    <n v="1500"/>
    <n v="1785"/>
    <x v="0"/>
    <s v="US"/>
    <s v="USD"/>
    <n v="1396054800"/>
    <n v="1393034470"/>
    <b v="1"/>
    <n v="41"/>
    <b v="1"/>
    <s v="music/rock"/>
    <n v="119"/>
    <n v="43.536585365853661"/>
    <x v="2"/>
    <s v="rock"/>
    <x v="880"/>
    <d v="2014-03-29T01: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x v="881"/>
    <d v="2014-10-29T18:54:03"/>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x v="882"/>
    <d v="2014-09-18T03:59: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4"/>
    <s v="documentary"/>
    <x v="883"/>
    <d v="2012-09-03T18:02:1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3"/>
    <s v="plays"/>
    <x v="884"/>
    <d v="2017-02-28T00: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x v="885"/>
    <d v="2017-03-01T02:00:00"/>
  </r>
  <r>
    <n v="3233"/>
    <s v="64 Squares"/>
    <s v="64 Squares is an autobiographical one-man exploration of the internal chess game played to reconcile relationships."/>
    <n v="5000"/>
    <n v="5940"/>
    <x v="0"/>
    <s v="US"/>
    <s v="USD"/>
    <n v="1488482355"/>
    <n v="1485890355"/>
    <b v="0"/>
    <n v="61"/>
    <b v="1"/>
    <s v="theater/plays"/>
    <n v="118.8"/>
    <n v="97.377049180327873"/>
    <x v="3"/>
    <s v="plays"/>
    <x v="886"/>
    <d v="2017-03-02T19:19:15"/>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3"/>
    <s v="plays"/>
    <x v="887"/>
    <d v="2015-01-02T05:56:2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888"/>
    <d v="2013-03-19T16:42:1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4"/>
    <s v="documentary"/>
    <x v="889"/>
    <d v="2012-09-07T11:24:43"/>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3"/>
    <s v="plays"/>
    <x v="890"/>
    <d v="2015-08-01T22: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891"/>
    <d v="2015-01-07T16:41:46"/>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2"/>
    <s v="electronic music"/>
    <x v="892"/>
    <d v="2016-01-31T13:56:03"/>
  </r>
  <r>
    <n v="66"/>
    <s v="A Stagnant Fever: Short Film"/>
    <s v="A dark comedy set in the '60s about clinical depression and one night stands."/>
    <n v="2000"/>
    <n v="2372"/>
    <x v="0"/>
    <s v="US"/>
    <s v="USD"/>
    <n v="1468873420"/>
    <n v="1466281420"/>
    <b v="0"/>
    <n v="26"/>
    <b v="1"/>
    <s v="film &amp; video/shorts"/>
    <n v="118.6"/>
    <n v="91.230769230769226"/>
    <x v="4"/>
    <s v="shorts"/>
    <x v="893"/>
    <d v="2016-07-18T20:23:4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4"/>
    <s v="television"/>
    <x v="894"/>
    <d v="2015-04-30T15:2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5"/>
    <s v="nonfiction"/>
    <x v="895"/>
    <d v="2011-08-04T15:07:55"/>
  </r>
  <r>
    <n v="2467"/>
    <s v="Nature Boy Explorer EP"/>
    <s v="We've finished our first EP and we're taking it on the road in three weeks! Help us fund manufacturing?"/>
    <n v="1000"/>
    <n v="1185"/>
    <x v="0"/>
    <s v="US"/>
    <s v="USD"/>
    <n v="1336669200"/>
    <n v="1335473931"/>
    <b v="0"/>
    <n v="43"/>
    <b v="1"/>
    <s v="music/indie rock"/>
    <n v="118.5"/>
    <n v="27.558139534883722"/>
    <x v="2"/>
    <s v="indie rock"/>
    <x v="896"/>
    <d v="2012-05-10T17:00:00"/>
  </r>
  <r>
    <n v="3595"/>
    <s v="The Flu Season"/>
    <s v="A new theatre company staging Will Eno's The Flu Season in Seattle"/>
    <n v="2600"/>
    <n v="3081"/>
    <x v="0"/>
    <s v="US"/>
    <s v="USD"/>
    <n v="1426229940"/>
    <n v="1423959123"/>
    <b v="0"/>
    <n v="62"/>
    <b v="1"/>
    <s v="theater/plays"/>
    <n v="118.5"/>
    <n v="49.693548387096776"/>
    <x v="3"/>
    <s v="plays"/>
    <x v="897"/>
    <d v="2015-03-13T06: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6"/>
    <s v="photobooks"/>
    <x v="898"/>
    <d v="2015-03-08T13:31:17"/>
  </r>
  <r>
    <n v="2557"/>
    <s v="European Tour"/>
    <s v="Raising money for our concert tour of Switzerland and Germany in June/July 2014"/>
    <n v="900"/>
    <n v="1066"/>
    <x v="0"/>
    <s v="GB"/>
    <s v="GBP"/>
    <n v="1400176386"/>
    <n v="1397584386"/>
    <b v="0"/>
    <n v="36"/>
    <b v="1"/>
    <s v="music/classical music"/>
    <n v="118.44444444444444"/>
    <n v="29.611111111111111"/>
    <x v="2"/>
    <s v="classical music"/>
    <x v="899"/>
    <d v="2014-05-15T17:53:0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900"/>
    <d v="2014-02-06T20:31:1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x v="901"/>
    <d v="2014-06-04T04:59: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902"/>
    <d v="2011-11-02T08: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x v="903"/>
    <d v="2015-06-16T12:59:1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x v="904"/>
    <d v="2015-06-21T22:25: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x v="905"/>
    <d v="2015-08-03T18: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906"/>
    <d v="2013-05-28T00: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2"/>
    <s v="metal"/>
    <x v="907"/>
    <d v="2016-12-28T05:05:46"/>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908"/>
    <d v="2012-05-11T14:53:15"/>
  </r>
  <r>
    <n v="2720"/>
    <s v="The Comedy Project"/>
    <s v="An improv, sketch and experimental comedy and cocktail venue in downtown Grand Rapids, Michigan"/>
    <n v="25000"/>
    <n v="29531"/>
    <x v="0"/>
    <s v="US"/>
    <s v="USD"/>
    <n v="1478866253"/>
    <n v="1476270653"/>
    <b v="0"/>
    <n v="173"/>
    <b v="1"/>
    <s v="theater/spaces"/>
    <n v="118.12400000000001"/>
    <n v="170.69942196531792"/>
    <x v="3"/>
    <s v="spaces"/>
    <x v="909"/>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4"/>
    <s v="documentary"/>
    <x v="910"/>
    <d v="2012-09-27T22:54:54"/>
  </r>
  <r>
    <n v="1834"/>
    <s v="TDJ - All Part of the Plan EP/Tour"/>
    <s v="Help us fund our first tour and promote our new EP!"/>
    <n v="10000"/>
    <n v="11805"/>
    <x v="0"/>
    <s v="US"/>
    <s v="USD"/>
    <n v="1422140895"/>
    <n v="1418684895"/>
    <b v="0"/>
    <n v="90"/>
    <b v="1"/>
    <s v="music/rock"/>
    <n v="118.05000000000001"/>
    <n v="131.16666666666666"/>
    <x v="2"/>
    <s v="rock"/>
    <x v="911"/>
    <d v="2015-01-24T23:08:15"/>
  </r>
  <r>
    <n v="1624"/>
    <s v="Joey De Noble needs YOUR help!"/>
    <s v="Joey De Noble is raising money to help record his latest music, and he wants YOU to be a part of it!"/>
    <n v="1000"/>
    <n v="1180"/>
    <x v="0"/>
    <s v="US"/>
    <s v="USD"/>
    <n v="1357721335"/>
    <n v="1354265335"/>
    <b v="0"/>
    <n v="25"/>
    <b v="1"/>
    <s v="music/rock"/>
    <n v="118"/>
    <n v="47.2"/>
    <x v="2"/>
    <s v="rock"/>
    <x v="912"/>
    <d v="2013-01-09T08: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913"/>
    <d v="2012-02-12T22:03:51"/>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0"/>
    <s v="hardware"/>
    <x v="914"/>
    <d v="2014-12-21T08: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6"/>
    <s v="photobooks"/>
    <x v="915"/>
    <d v="2014-11-26T01:15:00"/>
  </r>
  <r>
    <n v="2786"/>
    <s v="Fierce"/>
    <s v="A heart-melting farce about sex, art and the lovelorn lay-abouts of London-town."/>
    <n v="2500"/>
    <n v="2946"/>
    <x v="0"/>
    <s v="GB"/>
    <s v="GBP"/>
    <n v="1404913180"/>
    <n v="1403703580"/>
    <b v="0"/>
    <n v="74"/>
    <b v="1"/>
    <s v="theater/plays"/>
    <n v="117.83999999999999"/>
    <n v="39.810810810810814"/>
    <x v="3"/>
    <s v="plays"/>
    <x v="916"/>
    <d v="2014-07-09T13:3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3"/>
    <s v="plays"/>
    <x v="917"/>
    <d v="2016-12-17T08: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5"/>
    <s v="nonfiction"/>
    <x v="918"/>
    <d v="2011-04-18T17:24:19"/>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x v="919"/>
    <d v="2014-11-07T00:15:55"/>
  </r>
  <r>
    <n v="1680"/>
    <s v="Kick Out a Record"/>
    <s v="Working Musician dilemma #164: how the taxman put Kick the Record 2.0 on hold"/>
    <n v="1000"/>
    <n v="1175"/>
    <x v="0"/>
    <s v="US"/>
    <s v="USD"/>
    <n v="1405188667"/>
    <n v="1402596667"/>
    <b v="0"/>
    <n v="25"/>
    <b v="1"/>
    <s v="music/pop"/>
    <n v="117.5"/>
    <n v="47"/>
    <x v="2"/>
    <s v="pop"/>
    <x v="920"/>
    <d v="2014-07-12T18:11:07"/>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x v="921"/>
    <d v="2014-06-21T16:00:0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922"/>
    <d v="2017-03-06T2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923"/>
    <d v="2012-05-19T03:00:00"/>
  </r>
  <r>
    <n v="22"/>
    <s v="CREATURES OF HABIT!"/>
    <s v="Meet Gary, and Troy: Two unlikely friends that investigate &quot;strange phenomenon&quot;."/>
    <n v="350"/>
    <n v="410"/>
    <x v="0"/>
    <s v="US"/>
    <s v="USD"/>
    <n v="1420099140"/>
    <n v="1418766740"/>
    <b v="0"/>
    <n v="8"/>
    <b v="1"/>
    <s v="film &amp; video/television"/>
    <n v="117.14285714285715"/>
    <n v="51.25"/>
    <x v="4"/>
    <s v="television"/>
    <x v="924"/>
    <d v="2015-01-01T0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x v="925"/>
    <d v="2015-02-10T16:52: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926"/>
    <d v="2011-09-19T14:30:2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5"/>
    <s v="radio &amp; podcasts"/>
    <x v="927"/>
    <d v="2013-07-26T17: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928"/>
    <d v="2011-12-06T02:02:29"/>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929"/>
    <d v="2012-11-26T04:59: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2"/>
    <s v="rock"/>
    <x v="930"/>
    <d v="2015-04-25T00: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4"/>
    <s v="documentary"/>
    <x v="931"/>
    <d v="2015-10-17T02:00:00"/>
  </r>
  <r>
    <n v="2824"/>
    <s v="The Rooftop"/>
    <s v="I wrote a One Act play called The Rooftop for a Female Playwright's festival. Every little bit helps!"/>
    <n v="650"/>
    <n v="760"/>
    <x v="0"/>
    <s v="US"/>
    <s v="USD"/>
    <n v="1434159780"/>
    <n v="1431412196"/>
    <b v="0"/>
    <n v="15"/>
    <b v="1"/>
    <s v="theater/plays"/>
    <n v="116.92307692307693"/>
    <n v="50.666666666666664"/>
    <x v="3"/>
    <s v="plays"/>
    <x v="932"/>
    <d v="2015-06-13T01:43: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x v="933"/>
    <d v="2015-07-11T03:59: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x v="934"/>
    <d v="2014-12-14T18:18:08"/>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3"/>
    <s v="plays"/>
    <x v="935"/>
    <d v="2016-04-01T03: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4"/>
    <s v="documentary"/>
    <x v="936"/>
    <d v="2015-11-13T15:18:38"/>
  </r>
  <r>
    <n v="3329"/>
    <s v="Jestia and Raedon"/>
    <s v="Jestia and Raedon is a brand new romantic comedy play going to the Edinburgh Fringe Festival this summer."/>
    <n v="1000"/>
    <n v="1168"/>
    <x v="0"/>
    <s v="GB"/>
    <s v="GBP"/>
    <n v="1406502000"/>
    <n v="1405583108"/>
    <b v="0"/>
    <n v="26"/>
    <b v="1"/>
    <s v="theater/plays"/>
    <n v="116.8"/>
    <n v="44.92307692307692"/>
    <x v="3"/>
    <s v="plays"/>
    <x v="937"/>
    <d v="2014-07-27T23: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x v="938"/>
    <d v="2015-03-01T04:59: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939"/>
    <d v="2013-09-20T20:17:27"/>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x v="940"/>
    <d v="2014-12-01T19:09: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3"/>
    <s v="plays"/>
    <x v="941"/>
    <d v="2016-06-17T16:00:00"/>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2"/>
    <s v="rock"/>
    <x v="942"/>
    <d v="2012-09-22T18:19: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943"/>
    <d v="2014-10-08T04:01:08"/>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944"/>
    <d v="2011-12-06T05:59:00"/>
  </r>
  <r>
    <n v="2714"/>
    <s v="The Crane Theater"/>
    <s v="The Crane will be the new home for independent theater in Northeast Minneapolis"/>
    <n v="25000"/>
    <n v="29089"/>
    <x v="0"/>
    <s v="US"/>
    <s v="USD"/>
    <n v="1476486000"/>
    <n v="1474040596"/>
    <b v="1"/>
    <n v="305"/>
    <b v="1"/>
    <s v="theater/spaces"/>
    <n v="116.35599999999999"/>
    <n v="95.373770491803285"/>
    <x v="3"/>
    <s v="spaces"/>
    <x v="945"/>
    <d v="2016-10-14T23: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946"/>
    <d v="2012-08-10T22: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x v="947"/>
    <d v="2014-08-04T15:59:33"/>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3"/>
    <s v="plays"/>
    <x v="948"/>
    <d v="2015-07-18T06:59:00"/>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4"/>
    <s v="documentary"/>
    <x v="949"/>
    <d v="2014-12-01T08:03:14"/>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950"/>
    <d v="2012-07-15T14:00:04"/>
  </r>
  <r>
    <n v="2463"/>
    <s v="Emma Ate the Lion &quot;Songs Two Count Too&quot;"/>
    <s v="Emma Ate The Lion's debut full length album"/>
    <n v="2000"/>
    <n v="2325"/>
    <x v="0"/>
    <s v="US"/>
    <s v="USD"/>
    <n v="1366138800"/>
    <n v="1362710425"/>
    <b v="0"/>
    <n v="75"/>
    <b v="1"/>
    <s v="music/indie rock"/>
    <n v="116.25000000000001"/>
    <n v="31"/>
    <x v="2"/>
    <s v="indie rock"/>
    <x v="951"/>
    <d v="2013-04-16T19: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4"/>
    <s v="television"/>
    <x v="952"/>
    <d v="2014-07-17T16:50:4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x v="953"/>
    <d v="2015-10-14T22:01:03"/>
  </r>
  <r>
    <n v="3167"/>
    <s v="Destiny is Judd Nelson: a new play at FringeNYC"/>
    <s v="What is destiny? Explore it with us this August at FringeNYC."/>
    <n v="3000"/>
    <n v="3485"/>
    <x v="0"/>
    <s v="US"/>
    <s v="USD"/>
    <n v="1406952781"/>
    <n v="1405743181"/>
    <b v="1"/>
    <n v="55"/>
    <b v="1"/>
    <s v="theater/plays"/>
    <n v="116.16666666666666"/>
    <n v="63.363636363636367"/>
    <x v="3"/>
    <s v="plays"/>
    <x v="954"/>
    <d v="2014-08-02T04:13:0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955"/>
    <d v="2017-02-03T04:11: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956"/>
    <d v="2012-05-03T16:31: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x v="957"/>
    <d v="2016-01-27T01: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x v="958"/>
    <d v="2016-11-22T05:59:00"/>
  </r>
  <r>
    <n v="3217"/>
    <s v="Wake Up Call @ IRT Theater"/>
    <s v="Wake Up Call is a comedic play about a group of hotel employees working on Christmas Eve."/>
    <n v="4500"/>
    <n v="5221"/>
    <x v="0"/>
    <s v="US"/>
    <s v="USD"/>
    <n v="1478264784"/>
    <n v="1475672784"/>
    <b v="1"/>
    <n v="104"/>
    <b v="1"/>
    <s v="theater/plays"/>
    <n v="116.02222222222223"/>
    <n v="50.20192307692308"/>
    <x v="3"/>
    <s v="plays"/>
    <x v="959"/>
    <d v="2016-11-04T13:06:24"/>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960"/>
    <d v="2017-01-28T19:2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961"/>
    <d v="2013-07-30T02:32:4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2"/>
    <s v="indie rock"/>
    <x v="962"/>
    <d v="2013-07-02T05: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x v="963"/>
    <d v="2015-03-28T14:38: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964"/>
    <d v="2012-10-24T16:26:1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965"/>
    <d v="2011-07-06T19:33:10"/>
  </r>
  <r>
    <n v="2161"/>
    <s v="CallMeGhost DEBUT ALBUM preorder!"/>
    <s v="We're trying to fund hard copies of our debut album!"/>
    <n v="400"/>
    <n v="463"/>
    <x v="0"/>
    <s v="US"/>
    <s v="USD"/>
    <n v="1443040059"/>
    <n v="1440448059"/>
    <b v="0"/>
    <n v="13"/>
    <b v="1"/>
    <s v="music/rock"/>
    <n v="115.75"/>
    <n v="35.615384615384613"/>
    <x v="2"/>
    <s v="rock"/>
    <x v="966"/>
    <d v="2015-09-23T20: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967"/>
    <d v="2010-08-24T04:00:00"/>
  </r>
  <r>
    <n v="528"/>
    <s v="Devastated No Matter What"/>
    <s v="A Festival Backed Production of a Full-Length Play."/>
    <n v="1150"/>
    <n v="1330"/>
    <x v="0"/>
    <s v="US"/>
    <s v="USD"/>
    <n v="1434921600"/>
    <n v="1433109907"/>
    <b v="0"/>
    <n v="30"/>
    <b v="1"/>
    <s v="theater/plays"/>
    <n v="115.65217391304347"/>
    <n v="44.333333333333336"/>
    <x v="3"/>
    <s v="plays"/>
    <x v="968"/>
    <d v="2015-06-21T21:20:00"/>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x v="969"/>
    <d v="2013-12-12T06:08:27"/>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1"/>
    <s v="tabletop games"/>
    <x v="970"/>
    <d v="2015-01-31T19:58:3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2"/>
    <s v="indie rock"/>
    <x v="971"/>
    <d v="2010-09-11T03:59: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972"/>
    <d v="2015-06-05T21:00:00"/>
  </r>
  <r>
    <n v="2796"/>
    <s v="Fishcakes"/>
    <s v="Fishcakes is a piece of new writing for the Camden Fringe that explores a story of love, loss, and all the â€˜little things'."/>
    <n v="800"/>
    <n v="924"/>
    <x v="0"/>
    <s v="GB"/>
    <s v="GBP"/>
    <n v="1404564028"/>
    <n v="1401972028"/>
    <b v="0"/>
    <n v="21"/>
    <b v="1"/>
    <s v="theater/plays"/>
    <n v="115.5"/>
    <n v="44"/>
    <x v="3"/>
    <s v="plays"/>
    <x v="973"/>
    <d v="2014-07-05T12:40:28"/>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x v="974"/>
    <d v="2015-07-13T07:35:44"/>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975"/>
    <d v="2017-03-05T21:48:10"/>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4"/>
    <s v="shorts"/>
    <x v="976"/>
    <d v="2013-04-23T05:01:12"/>
  </r>
  <r>
    <n v="1676"/>
    <s v="Bridge 19 CD Release Tour"/>
    <s v="Help fund Bridge 19's tour in support of their first duo record, to be released in May 2012."/>
    <n v="3000"/>
    <n v="3460"/>
    <x v="0"/>
    <s v="US"/>
    <s v="USD"/>
    <n v="1334980740"/>
    <n v="1330968347"/>
    <b v="0"/>
    <n v="42"/>
    <b v="1"/>
    <s v="music/pop"/>
    <n v="115.33333333333333"/>
    <n v="82.38095238095238"/>
    <x v="2"/>
    <s v="pop"/>
    <x v="977"/>
    <d v="2012-04-21T03:59: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x v="978"/>
    <d v="2015-05-17T0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x v="979"/>
    <d v="2014-10-14T06:59: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3"/>
    <s v="plays"/>
    <x v="980"/>
    <d v="2015-10-28T19:54: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981"/>
    <d v="2013-04-09T06:30:00"/>
  </r>
  <r>
    <n v="1467"/>
    <s v="Radio Ambulante"/>
    <s v="We are a new Spanish language podcast telling uniquely Latin American stories."/>
    <n v="40000"/>
    <n v="46032"/>
    <x v="0"/>
    <s v="US"/>
    <s v="USD"/>
    <n v="1332699285"/>
    <n v="1327518885"/>
    <b v="1"/>
    <n v="600"/>
    <b v="1"/>
    <s v="publishing/radio &amp; podcasts"/>
    <n v="115.08"/>
    <n v="76.72"/>
    <x v="5"/>
    <s v="radio &amp; podcasts"/>
    <x v="982"/>
    <d v="2012-03-25T18:14:4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4"/>
    <s v="shorts"/>
    <x v="983"/>
    <d v="2013-06-02T18:03:1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2"/>
    <s v="indie rock"/>
    <x v="984"/>
    <d v="2013-02-24T09:09: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985"/>
    <d v="2017-03-11T13:29: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3"/>
    <s v="plays"/>
    <x v="986"/>
    <d v="2014-09-29T10: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x v="987"/>
    <d v="2012-02-14T17:31:08"/>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x v="988"/>
    <d v="2016-07-10T23:32:12"/>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0"/>
    <s v="hardware"/>
    <x v="989"/>
    <d v="2016-03-24T08:11:3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990"/>
    <d v="2015-11-19T04:59:00"/>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x v="991"/>
    <d v="2015-05-17T15:31:1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2"/>
    <s v="rock"/>
    <x v="992"/>
    <d v="2014-09-30T14:09:4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x v="993"/>
    <d v="2013-08-18T15: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4"/>
    <s v="documentary"/>
    <x v="994"/>
    <d v="2016-09-11T03:59: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995"/>
    <d v="2012-03-25T19:34:02"/>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x v="996"/>
    <d v="2014-11-23T22: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997"/>
    <d v="2016-07-14T22:56:32"/>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998"/>
    <d v="2010-08-01T03:00:00"/>
  </r>
  <r>
    <n v="522"/>
    <s v="COMPASS PLAYERS"/>
    <s v="*** TO MAKE DONATIONS IN THE FUTURE                                   GO TO OUR WEBSITE: www.compassplayers.com ***"/>
    <n v="3000"/>
    <n v="3440"/>
    <x v="0"/>
    <s v="US"/>
    <s v="USD"/>
    <n v="1458518325"/>
    <n v="1456793925"/>
    <b v="0"/>
    <n v="31"/>
    <b v="1"/>
    <s v="theater/plays"/>
    <n v="114.66666666666667"/>
    <n v="110.96774193548387"/>
    <x v="3"/>
    <s v="plays"/>
    <x v="999"/>
    <d v="2016-03-20T23:58:45"/>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1000"/>
    <d v="2015-08-30T04:03:47"/>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1001"/>
    <d v="2012-05-16T04:59: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0"/>
    <s v="space exploration"/>
    <x v="1002"/>
    <d v="2015-08-25T23:52:09"/>
  </r>
  <r>
    <n v="1894"/>
    <s v="Help me release my first 3 song EP!!"/>
    <s v="Im trying to raise $1000 for a 3 song EP in a studio!"/>
    <n v="1000"/>
    <n v="1145"/>
    <x v="0"/>
    <s v="US"/>
    <s v="USD"/>
    <n v="1329082983"/>
    <n v="1326404583"/>
    <b v="0"/>
    <n v="20"/>
    <b v="1"/>
    <s v="music/indie rock"/>
    <n v="114.5"/>
    <n v="57.25"/>
    <x v="2"/>
    <s v="indie rock"/>
    <x v="1003"/>
    <d v="2012-02-12T21:43:03"/>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x v="1004"/>
    <d v="2015-04-23T12:50:4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x v="1005"/>
    <d v="2016-06-03T13:31:2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3"/>
    <s v="plays"/>
    <x v="1006"/>
    <d v="2016-05-14T03:59: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1007"/>
    <d v="2014-12-04T00:39: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1008"/>
    <d v="2015-11-14T07:01: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1009"/>
    <d v="2014-01-15T19:33: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10"/>
    <d v="2013-11-04T01:00:00"/>
  </r>
  <r>
    <n v="3570"/>
    <s v="The Lower Depths"/>
    <s v="Theatre Machine presents an all-new adaptation of Maxim Gorky's classic of Russian theatre, The Lower Depths."/>
    <n v="2000"/>
    <n v="2287"/>
    <x v="0"/>
    <s v="US"/>
    <s v="USD"/>
    <n v="1420009200"/>
    <n v="1417593483"/>
    <b v="0"/>
    <n v="26"/>
    <b v="1"/>
    <s v="theater/plays"/>
    <n v="114.35"/>
    <n v="87.961538461538467"/>
    <x v="3"/>
    <s v="plays"/>
    <x v="1011"/>
    <d v="2014-12-31T07: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x v="1012"/>
    <d v="2016-04-01T01:27:39"/>
  </r>
  <r>
    <n v="283"/>
    <s v="SOLE SURVIVOR"/>
    <s v="What is the impact of survivorship on the human condition?"/>
    <n v="18000"/>
    <n v="20569.05"/>
    <x v="0"/>
    <s v="US"/>
    <s v="USD"/>
    <n v="1306904340"/>
    <n v="1305219744"/>
    <b v="1"/>
    <n v="202"/>
    <b v="1"/>
    <s v="film &amp; video/documentary"/>
    <n v="114.27249999999999"/>
    <n v="101.8269801980198"/>
    <x v="4"/>
    <s v="documentary"/>
    <x v="1013"/>
    <d v="2011-06-01T04:59:00"/>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2"/>
    <s v="rock"/>
    <x v="1014"/>
    <d v="2015-11-14T01:04:1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x v="1015"/>
    <d v="2016-06-15T18:14:59"/>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1016"/>
    <d v="2013-02-01T18:25:39"/>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1017"/>
    <d v="2013-11-01T15:03:46"/>
  </r>
  <r>
    <n v="3179"/>
    <s v="I Do Wonder"/>
    <s v="A Sci-fi play in several vignettes that will narrate an alternate history in the mid-20th century."/>
    <n v="4200"/>
    <n v="4794.82"/>
    <x v="0"/>
    <s v="US"/>
    <s v="USD"/>
    <n v="1367859071"/>
    <n v="1365699071"/>
    <b v="1"/>
    <n v="62"/>
    <b v="1"/>
    <s v="theater/plays"/>
    <n v="114.16238095238094"/>
    <n v="77.335806451612896"/>
    <x v="3"/>
    <s v="plays"/>
    <x v="1018"/>
    <d v="2013-05-06T16:51: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1019"/>
    <d v="2011-12-13T02:13:16"/>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1020"/>
    <d v="2016-12-22T02: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x v="1021"/>
    <d v="2015-08-07T17: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022"/>
    <d v="2016-12-02T06:09:26"/>
  </r>
  <r>
    <n v="3158"/>
    <s v="Nursery Crimes"/>
    <s v="A 40s crime-noir play using nursery rhyme characters."/>
    <n v="5000"/>
    <n v="5700"/>
    <x v="0"/>
    <s v="US"/>
    <s v="USD"/>
    <n v="1374523752"/>
    <n v="1371931752"/>
    <b v="1"/>
    <n v="69"/>
    <b v="1"/>
    <s v="theater/plays"/>
    <n v="113.99999999999999"/>
    <n v="82.608695652173907"/>
    <x v="3"/>
    <s v="plays"/>
    <x v="1023"/>
    <d v="2013-07-22T20:09:1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x v="1024"/>
    <d v="2015-09-17T03:59:00"/>
  </r>
  <r>
    <n v="3711"/>
    <s v="The Youth Shakespeare Project 2014"/>
    <s v="Two teachers and twenty kids bring one of Shakespeare's plays to life!"/>
    <n v="500"/>
    <n v="570"/>
    <x v="0"/>
    <s v="US"/>
    <s v="USD"/>
    <n v="1402848000"/>
    <n v="1400606573"/>
    <b v="0"/>
    <n v="21"/>
    <b v="1"/>
    <s v="theater/plays"/>
    <n v="113.99999999999999"/>
    <n v="27.142857142857142"/>
    <x v="3"/>
    <s v="plays"/>
    <x v="1025"/>
    <d v="2014-06-15T16: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x v="1026"/>
    <d v="2015-03-09T03:44:52"/>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3"/>
    <s v="plays"/>
    <x v="1027"/>
    <d v="2015-03-01T04:59: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028"/>
    <d v="2016-10-27T21:19:00"/>
  </r>
  <r>
    <n v="2196"/>
    <s v="LACORSA Grand Prix Game (relaunch)"/>
    <s v="Race your friends in style with this classic Grand Prix game."/>
    <n v="14000"/>
    <n v="15937"/>
    <x v="0"/>
    <s v="US"/>
    <s v="USD"/>
    <n v="1480662000"/>
    <n v="1478000502"/>
    <b v="0"/>
    <n v="234"/>
    <b v="1"/>
    <s v="games/tabletop games"/>
    <n v="113.83571428571429"/>
    <n v="68.106837606837601"/>
    <x v="1"/>
    <s v="tabletop games"/>
    <x v="1029"/>
    <d v="2016-12-02T07: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1030"/>
    <d v="2014-12-11T04:59: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1031"/>
    <d v="2010-03-16T07:06: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032"/>
    <d v="2012-05-01T17: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1033"/>
    <d v="2014-02-26T20:13:4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1034"/>
    <d v="2011-02-08T10:18:49"/>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035"/>
    <d v="2011-04-08T10:55:55"/>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3"/>
    <s v="plays"/>
    <x v="1036"/>
    <d v="2016-09-25T23: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1037"/>
    <d v="2016-03-03T03:43:0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x v="1038"/>
    <d v="2015-09-16T17:43:32"/>
  </r>
  <r>
    <n v="3673"/>
    <s v="CHILD Z"/>
    <s v="Zoe is a teenage girl growing up in a deeply disturbing society. If those paid to protect her aren't listening, then who is?"/>
    <n v="4000"/>
    <n v="4545"/>
    <x v="0"/>
    <s v="GB"/>
    <s v="GBP"/>
    <n v="1415191920"/>
    <n v="1412233497"/>
    <b v="0"/>
    <n v="114"/>
    <b v="1"/>
    <s v="theater/plays"/>
    <n v="113.625"/>
    <n v="39.868421052631582"/>
    <x v="3"/>
    <s v="plays"/>
    <x v="1039"/>
    <d v="2014-11-05T12: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040"/>
    <d v="2014-05-02T12:30: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x v="1041"/>
    <d v="2015-03-23T02:14: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042"/>
    <d v="2013-12-28T04:59:00"/>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4"/>
    <s v="documentary"/>
    <x v="1043"/>
    <d v="2011-12-20T11:49:5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x v="1044"/>
    <d v="2014-09-01T15:59: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x v="1045"/>
    <d v="2014-07-30T18:38:02"/>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3"/>
    <s v="plays"/>
    <x v="1046"/>
    <d v="2015-02-11T17: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x v="1047"/>
    <d v="2016-04-28T15:24:05"/>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1048"/>
    <d v="2012-06-04T17:19:5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1049"/>
    <d v="2012-06-23T18:32:55"/>
  </r>
  <r>
    <n v="3475"/>
    <s v="Score"/>
    <s v="Score is a musical play inspired by true stories of parents who have recovered from addiction and regained their children."/>
    <n v="300"/>
    <n v="340"/>
    <x v="0"/>
    <s v="GB"/>
    <s v="GBP"/>
    <n v="1414972800"/>
    <n v="1412629704"/>
    <b v="0"/>
    <n v="17"/>
    <b v="1"/>
    <s v="theater/plays"/>
    <n v="113.33333333333333"/>
    <n v="20"/>
    <x v="3"/>
    <s v="plays"/>
    <x v="1050"/>
    <d v="2014-11-0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x v="1051"/>
    <d v="2015-04-06T04: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2"/>
    <s v="indie rock"/>
    <x v="1052"/>
    <d v="2012-02-13T03: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x v="1053"/>
    <d v="2014-11-05T05:00:00"/>
  </r>
  <r>
    <n v="118"/>
    <s v="DENOUNCED - A Short Film"/>
    <s v="When a ruthless hit-man is 'denounced' from the mafia, his old enemies declare war."/>
    <n v="5000"/>
    <n v="5651.58"/>
    <x v="0"/>
    <s v="US"/>
    <s v="USD"/>
    <n v="1311902236"/>
    <n v="1309310236"/>
    <b v="0"/>
    <n v="39"/>
    <b v="1"/>
    <s v="film &amp; video/shorts"/>
    <n v="113.03159999999998"/>
    <n v="144.91230769230768"/>
    <x v="4"/>
    <s v="shorts"/>
    <x v="1054"/>
    <d v="2011-07-29T01:17:16"/>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2"/>
    <s v="classical music"/>
    <x v="1055"/>
    <d v="2013-02-24T04:59: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056"/>
    <d v="2015-10-28T08: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0"/>
    <s v="hardware"/>
    <x v="1057"/>
    <d v="2011-09-09T21:02:43"/>
  </r>
  <r>
    <n v="1620"/>
    <s v="Kickstart my music career with 300 CDs"/>
    <s v="Kickstarting my music career with 300 hard copy CDs of my first release."/>
    <n v="1000"/>
    <n v="1130"/>
    <x v="0"/>
    <s v="US"/>
    <s v="USD"/>
    <n v="1361606940"/>
    <n v="1361002140"/>
    <b v="0"/>
    <n v="17"/>
    <b v="1"/>
    <s v="music/rock"/>
    <n v="112.99999999999999"/>
    <n v="66.470588235294116"/>
    <x v="2"/>
    <s v="rock"/>
    <x v="1058"/>
    <d v="2013-02-23T08:09: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x v="1059"/>
    <d v="2016-11-19T22: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x v="1060"/>
    <d v="2016-10-16T21: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061"/>
    <d v="2014-12-08T04:59:00"/>
  </r>
  <r>
    <n v="1672"/>
    <s v="High Altotude Debut Album"/>
    <s v="Sweet, sweet harmonies from Portland Oregon's premiere high school women's a cappella group."/>
    <n v="1700"/>
    <n v="1920"/>
    <x v="0"/>
    <s v="US"/>
    <s v="USD"/>
    <n v="1338824730"/>
    <n v="1336232730"/>
    <b v="0"/>
    <n v="49"/>
    <b v="1"/>
    <s v="music/pop"/>
    <n v="112.94117647058823"/>
    <n v="39.183673469387756"/>
    <x v="2"/>
    <s v="pop"/>
    <x v="1062"/>
    <d v="2012-06-04T15:45:3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063"/>
    <d v="2016-01-21T11:41: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4"/>
    <s v="documentary"/>
    <x v="1064"/>
    <d v="2017-03-14T22:57: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1066"/>
    <d v="2010-08-22T17:4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2"/>
    <s v="indie rock"/>
    <x v="1067"/>
    <d v="2012-04-30T15:30:08"/>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x v="1068"/>
    <d v="2015-03-16T21: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x v="1069"/>
    <d v="2016-04-29T06: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x v="1070"/>
    <d v="2014-11-15T22:08:4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2"/>
    <s v="pop"/>
    <x v="1071"/>
    <d v="2013-12-17T12: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1072"/>
    <d v="2011-08-05T21:05:38"/>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3"/>
    <s v="plays"/>
    <x v="1073"/>
    <d v="2016-10-05T10:53:54"/>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x v="1074"/>
    <d v="2014-05-24T21: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1"/>
    <s v="tabletop games"/>
    <x v="1075"/>
    <d v="2015-11-18T16:09:07"/>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076"/>
    <d v="2010-02-02T07:59: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1077"/>
    <d v="2014-12-21T16:45:0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x v="1078"/>
    <d v="2016-11-01T03:59: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x v="1079"/>
    <d v="2015-04-05T17:51:1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x v="1080"/>
    <d v="2016-08-03T04:09: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0"/>
    <s v="wearables"/>
    <x v="1081"/>
    <d v="2014-12-19T01:53:0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1082"/>
    <d v="2013-01-07T08: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x v="1083"/>
    <d v="2015-07-01T12:14:58"/>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084"/>
    <d v="2014-05-17T03:3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3"/>
    <s v="spaces"/>
    <x v="1085"/>
    <d v="2014-10-16T06:59: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1086"/>
    <d v="2013-09-13T17:28:12"/>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087"/>
    <d v="2014-07-24T18:23:11"/>
  </r>
  <r>
    <n v="3170"/>
    <s v="Ain't She Brave FringeNYC 2014 Project"/>
    <s v="An emotionally-charged journey through the history of black women in America told in reverse."/>
    <n v="2000"/>
    <n v="2245"/>
    <x v="0"/>
    <s v="US"/>
    <s v="USD"/>
    <n v="1404273600"/>
    <n v="1401414944"/>
    <b v="1"/>
    <n v="71"/>
    <b v="1"/>
    <s v="theater/plays"/>
    <n v="112.25"/>
    <n v="31.619718309859156"/>
    <x v="3"/>
    <s v="plays"/>
    <x v="1088"/>
    <d v="2014-07-0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3"/>
    <s v="plays"/>
    <x v="1089"/>
    <d v="2015-10-30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1090"/>
    <d v="2016-11-10T05:15:0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4"/>
    <s v="documentary"/>
    <x v="1091"/>
    <d v="2015-01-06T18:45:47"/>
  </r>
  <r>
    <n v="3285"/>
    <s v="By Morning"/>
    <s v="A new play by Matthew Gasda"/>
    <n v="4999"/>
    <n v="5604"/>
    <x v="0"/>
    <s v="US"/>
    <s v="USD"/>
    <n v="1488258000"/>
    <n v="1485556626"/>
    <b v="0"/>
    <n v="81"/>
    <b v="1"/>
    <s v="theater/plays"/>
    <n v="112.10242048409683"/>
    <n v="69.18518518518519"/>
    <x v="3"/>
    <s v="plays"/>
    <x v="1092"/>
    <d v="2017-02-28T05:00:00"/>
  </r>
  <r>
    <n v="2806"/>
    <s v="And Now: The World!"/>
    <s v="A one woman show about the challenges of being a feminist in a digital age. Touring 6 UK cities. Now with Stretch Goals!"/>
    <n v="3000"/>
    <n v="3363"/>
    <x v="0"/>
    <s v="GB"/>
    <s v="GBP"/>
    <n v="1438772400"/>
    <n v="1435645490"/>
    <b v="0"/>
    <n v="76"/>
    <b v="1"/>
    <s v="theater/plays"/>
    <n v="112.1"/>
    <n v="44.25"/>
    <x v="3"/>
    <s v="plays"/>
    <x v="1093"/>
    <d v="2015-08-05T11: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094"/>
    <d v="2015-06-03T15:04:2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x v="1095"/>
    <d v="2016-02-18T22: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x v="1096"/>
    <d v="2016-08-07T03: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097"/>
    <d v="2015-10-15T21: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x v="1098"/>
    <d v="2016-01-15T15:38:1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099"/>
    <d v="2016-04-17T18:38:02"/>
  </r>
  <r>
    <n v="1395"/>
    <s v="Quiet Oaks Full Length Album"/>
    <s v="Help Quiet Oaks record their debut album!!!"/>
    <n v="3500"/>
    <n v="3916"/>
    <x v="0"/>
    <s v="US"/>
    <s v="USD"/>
    <n v="1484430481"/>
    <n v="1481838481"/>
    <b v="0"/>
    <n v="82"/>
    <b v="1"/>
    <s v="music/rock"/>
    <n v="111.88571428571427"/>
    <n v="47.756097560975611"/>
    <x v="2"/>
    <s v="rock"/>
    <x v="1100"/>
    <d v="2017-01-14T21:48:0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1101"/>
    <d v="2013-04-14T21:03:52"/>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1102"/>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103"/>
    <d v="2012-04-07T04:59: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4"/>
    <s v="documentary"/>
    <x v="1104"/>
    <d v="2016-01-25T23:52: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1105"/>
    <d v="2015-04-04T21:59: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1106"/>
    <d v="2014-11-16T04:57:13"/>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1107"/>
    <d v="2013-10-05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x v="1108"/>
    <d v="2016-06-23T18: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109"/>
    <d v="2016-10-16T11: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1110"/>
    <d v="2011-06-25T13:42:03"/>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1111"/>
    <d v="2016-04-16T05:59:00"/>
  </r>
  <r>
    <n v="1379"/>
    <s v="J. Walter Makes a Record"/>
    <s v="---------The long-awaited debut full-length from Justin Ruddy--------"/>
    <n v="10000"/>
    <n v="11160"/>
    <x v="0"/>
    <s v="US"/>
    <s v="USD"/>
    <n v="1433504876"/>
    <n v="1430912876"/>
    <b v="0"/>
    <n v="151"/>
    <b v="1"/>
    <s v="music/rock"/>
    <n v="111.60000000000001"/>
    <n v="73.907284768211923"/>
    <x v="2"/>
    <s v="rock"/>
    <x v="1112"/>
    <d v="2015-06-05T11:47:5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1113"/>
    <d v="2015-11-14T12:53:29"/>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2"/>
    <s v="rock"/>
    <x v="1114"/>
    <d v="2011-07-01T19:05:2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x v="1115"/>
    <d v="2014-08-25T04:59: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1116"/>
    <d v="2012-04-14T17: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17"/>
    <d v="2016-12-04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4"/>
    <s v="documentary"/>
    <x v="1118"/>
    <d v="2011-11-07T04:39:38"/>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6"/>
    <s v="photobooks"/>
    <x v="1119"/>
    <d v="2014-07-24T18:51:44"/>
  </r>
  <r>
    <n v="307"/>
    <s v="Grammar Revolution"/>
    <s v="Why is grammar important?"/>
    <n v="22000"/>
    <n v="24490"/>
    <x v="0"/>
    <s v="US"/>
    <s v="USD"/>
    <n v="1360276801"/>
    <n v="1357684801"/>
    <b v="1"/>
    <n v="576"/>
    <b v="1"/>
    <s v="film &amp; video/documentary"/>
    <n v="111.31818181818183"/>
    <n v="42.517361111111114"/>
    <x v="4"/>
    <s v="documentary"/>
    <x v="1120"/>
    <d v="2013-02-07T22:40:0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121"/>
    <d v="2011-12-23T03: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122"/>
    <d v="2011-11-15T19:37: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x v="1123"/>
    <d v="2015-09-12T03: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3"/>
    <s v="plays"/>
    <x v="1124"/>
    <d v="2016-02-11T22:59: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1125"/>
    <d v="2015-12-03T21:3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x v="1126"/>
    <d v="2014-06-15T18:05:2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127"/>
    <d v="2010-05-10T20:16: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1128"/>
    <d v="2015-09-30T19:29:00"/>
  </r>
  <r>
    <n v="746"/>
    <s v="Attention: People With Body Parts"/>
    <s v="This is a book of letters. Letters to our body parts."/>
    <n v="2987"/>
    <n v="3318"/>
    <x v="0"/>
    <s v="US"/>
    <s v="USD"/>
    <n v="1348372740"/>
    <n v="1346806909"/>
    <b v="0"/>
    <n v="97"/>
    <b v="1"/>
    <s v="publishing/nonfiction"/>
    <n v="111.08135252761969"/>
    <n v="34.206185567010309"/>
    <x v="5"/>
    <s v="nonfiction"/>
    <x v="1129"/>
    <d v="2012-09-23T03: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1130"/>
    <d v="2014-11-23T01:01: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x v="1131"/>
    <d v="2014-11-21T17: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x v="1132"/>
    <d v="2014-09-17T17: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x v="1133"/>
    <d v="2016-04-10T04: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3"/>
    <s v="musical"/>
    <x v="1134"/>
    <d v="2016-05-27T00:54:35"/>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1135"/>
    <d v="2011-10-02T06:59:0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2"/>
    <s v="rock"/>
    <x v="1136"/>
    <d v="2011-03-01T18:10:54"/>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3"/>
    <s v="plays"/>
    <x v="1137"/>
    <d v="2016-10-20T02:48:16"/>
  </r>
  <r>
    <n v="1741"/>
    <s v="Caught off Guard"/>
    <s v="A photo journal documenting my experiences and travels across New Zealand"/>
    <n v="1200"/>
    <n v="1330"/>
    <x v="0"/>
    <s v="GB"/>
    <s v="GBP"/>
    <n v="1433948671"/>
    <n v="1430060671"/>
    <b v="0"/>
    <n v="52"/>
    <b v="1"/>
    <s v="photography/photobooks"/>
    <n v="110.83333333333334"/>
    <n v="25.576923076923077"/>
    <x v="6"/>
    <s v="photobooks"/>
    <x v="1138"/>
    <d v="2015-06-10T15:04:3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139"/>
    <d v="2013-09-18T14:49: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1140"/>
    <d v="2014-03-24T01:22:5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1141"/>
    <d v="2014-06-27T14:44:4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3"/>
    <s v="plays"/>
    <x v="1142"/>
    <d v="2016-06-01T21:42: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1143"/>
    <d v="2011-11-24T03:53:1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x v="1144"/>
    <d v="2015-06-21T17:32:4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1145"/>
    <d v="2016-05-07T13:57:1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1146"/>
    <d v="2014-03-21T21:01:52"/>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1147"/>
    <d v="2013-07-28T17:50:3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148"/>
    <d v="2012-07-19T04:28:16"/>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1149"/>
    <d v="2015-06-15T04:34:5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150"/>
    <d v="2013-03-10T22:38:2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151"/>
    <d v="2013-03-01T18:01:08"/>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1152"/>
    <d v="2016-02-10T22:13:3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x v="1153"/>
    <d v="2015-07-16T19:47:5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154"/>
    <d v="2014-06-26T15:22:2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x v="1155"/>
    <d v="2015-01-05T20:26: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1156"/>
    <d v="2012-07-03T21: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x v="1157"/>
    <d v="2015-07-21T10:03:25"/>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6"/>
    <s v="photobooks"/>
    <x v="1158"/>
    <d v="2015-04-03T20:02:3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x v="1159"/>
    <d v="2016-03-02T19:21:27"/>
  </r>
  <r>
    <n v="3041"/>
    <s v="Lend a Hand in Our Home"/>
    <s v="Privet! Hello! Bon Jour! We are the Arlekin Players Theatre and we need a home."/>
    <n v="8300"/>
    <n v="9170"/>
    <x v="0"/>
    <s v="US"/>
    <s v="USD"/>
    <n v="1453323048"/>
    <n v="1450731048"/>
    <b v="0"/>
    <n v="95"/>
    <b v="1"/>
    <s v="theater/spaces"/>
    <n v="110.48192771084338"/>
    <n v="96.526315789473685"/>
    <x v="3"/>
    <s v="spaces"/>
    <x v="1160"/>
    <d v="2016-01-20T20:50:48"/>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1161"/>
    <d v="2013-10-10T17:00:5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162"/>
    <d v="2017-03-14T13:24:46"/>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1163"/>
    <d v="2016-04-29T12: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3"/>
    <s v="spaces"/>
    <x v="1164"/>
    <d v="2016-10-13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4"/>
    <s v="documentary"/>
    <x v="1165"/>
    <d v="2015-05-23T21:23:39"/>
  </r>
  <r>
    <n v="2628"/>
    <s v="Pie In Space!"/>
    <s v="A high school freshman is sending pie into space and you can be a part of it.  GO SCIENCE!!!"/>
    <n v="839"/>
    <n v="926"/>
    <x v="0"/>
    <s v="US"/>
    <s v="USD"/>
    <n v="1417389067"/>
    <n v="1415661067"/>
    <b v="0"/>
    <n v="21"/>
    <b v="1"/>
    <s v="technology/space exploration"/>
    <n v="110.36948748510132"/>
    <n v="44.095238095238095"/>
    <x v="0"/>
    <s v="space exploration"/>
    <x v="1166"/>
    <d v="2014-11-30T23:11:07"/>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1167"/>
    <d v="2013-10-11T00:00:00"/>
  </r>
  <r>
    <n v="3759"/>
    <s v="Pared Down Productions"/>
    <s v="A production company specializing in small-scale musicals"/>
    <n v="4000"/>
    <n v="4409.7700000000004"/>
    <x v="0"/>
    <s v="US"/>
    <s v="USD"/>
    <n v="1440556553"/>
    <n v="1435372553"/>
    <b v="0"/>
    <n v="88"/>
    <b v="1"/>
    <s v="theater/musical"/>
    <n v="110.24425000000002"/>
    <n v="50.111022727272733"/>
    <x v="3"/>
    <s v="musical"/>
    <x v="1168"/>
    <d v="2015-08-26T02:35:53"/>
  </r>
  <r>
    <n v="1391"/>
    <s v="Rules and Regulations"/>
    <s v="With the money donated through this project we intend on investing in sound equipment for live shows"/>
    <n v="500"/>
    <n v="551"/>
    <x v="0"/>
    <s v="US"/>
    <s v="USD"/>
    <n v="1440219540"/>
    <n v="1436369818"/>
    <b v="0"/>
    <n v="13"/>
    <b v="1"/>
    <s v="music/rock"/>
    <n v="110.2"/>
    <n v="42.384615384615387"/>
    <x v="2"/>
    <s v="rock"/>
    <x v="1169"/>
    <d v="2015-08-22T04:5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2"/>
    <s v="pop"/>
    <x v="1170"/>
    <d v="2014-08-14T18:11:00"/>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3"/>
    <s v="plays"/>
    <x v="1171"/>
    <d v="2014-10-10T21: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3"/>
    <s v="musical"/>
    <x v="1172"/>
    <d v="2016-11-29T06: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173"/>
    <d v="2016-06-09T19: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4"/>
    <s v="documentary"/>
    <x v="1174"/>
    <d v="2014-06-21T03:59: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1175"/>
    <d v="2012-01-15T13:14:2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4"/>
    <s v="documentary"/>
    <x v="1176"/>
    <d v="2016-09-03T01:00:00"/>
  </r>
  <r>
    <n v="3598"/>
    <s v="Cinderella"/>
    <s v="River City Theatre Company needs your support as we embark on our thirteenth production, CINDERELLA!"/>
    <n v="1000"/>
    <n v="1101"/>
    <x v="0"/>
    <s v="US"/>
    <s v="USD"/>
    <n v="1409720340"/>
    <n v="1408129822"/>
    <b v="0"/>
    <n v="27"/>
    <b v="1"/>
    <s v="theater/plays"/>
    <n v="110.1"/>
    <n v="40.777777777777779"/>
    <x v="3"/>
    <s v="plays"/>
    <x v="1177"/>
    <d v="2014-09-03T04: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x v="1178"/>
    <d v="2014-07-01T04:59: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1179"/>
    <d v="2014-04-29T17:06:22"/>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3"/>
    <s v="plays"/>
    <x v="1180"/>
    <d v="2014-10-02T14:21: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81"/>
    <d v="2013-05-11T01:22:2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x v="1182"/>
    <d v="2016-01-19T22:59: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x v="1183"/>
    <d v="2015-04-16T02:5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x v="1184"/>
    <d v="2015-10-06T22:59: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185"/>
    <d v="2013-01-02T20:59:4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1186"/>
    <d v="2011-08-01T15:34:15"/>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x v="1187"/>
    <d v="2015-08-22T12:07:53"/>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x v="1188"/>
    <d v="2016-05-06T07:17: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x v="1189"/>
    <d v="2015-02-26T00:35:1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x v="1190"/>
    <d v="2015-02-02T04:59:00"/>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2"/>
    <s v="electronic music"/>
    <x v="1191"/>
    <d v="2015-03-16T19:00:3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3"/>
    <s v="plays"/>
    <x v="1192"/>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x v="1193"/>
    <d v="2015-10-17T07:00:1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4"/>
    <s v="television"/>
    <x v="1194"/>
    <d v="2016-07-29T05:35: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3"/>
    <s v="plays"/>
    <x v="1195"/>
    <d v="2015-11-12T02:31: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x v="1196"/>
    <d v="2014-12-17T02:51:29"/>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3"/>
    <s v="plays"/>
    <x v="1197"/>
    <d v="2016-09-30T21: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1198"/>
    <d v="2016-07-05T20:58:54"/>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3"/>
    <s v="spaces"/>
    <x v="1199"/>
    <d v="2014-11-18T04:35:00"/>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1"/>
    <s v="tabletop games"/>
    <x v="1200"/>
    <d v="2016-09-07T02: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x v="1201"/>
    <d v="2014-09-08T21:11:25"/>
  </r>
  <r>
    <n v="3432"/>
    <s v="Love Letters"/>
    <s v="Bare Theatre stages A.R. Gurney's Pulitzer Finalist script about a relationship spanning a lifetime and long distance."/>
    <n v="2000"/>
    <n v="2193"/>
    <x v="0"/>
    <s v="US"/>
    <s v="USD"/>
    <n v="1454709600"/>
    <n v="1452520614"/>
    <b v="0"/>
    <n v="42"/>
    <b v="1"/>
    <s v="theater/plays"/>
    <n v="109.65"/>
    <n v="52.214285714285715"/>
    <x v="3"/>
    <s v="plays"/>
    <x v="1202"/>
    <d v="2016-02-05T22:00:00"/>
  </r>
  <r>
    <n v="5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1203"/>
    <d v="2014-04-04T22: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3"/>
    <s v="plays"/>
    <x v="1204"/>
    <d v="2015-03-26T04:00:0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x v="1205"/>
    <d v="2011-02-17T21:17: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2"/>
    <s v="electronic music"/>
    <x v="1206"/>
    <d v="2015-09-24T20:38:0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3"/>
    <s v="plays"/>
    <x v="1207"/>
    <d v="2015-06-01T03:59: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x v="1208"/>
    <d v="2015-05-31T23: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x v="1209"/>
    <d v="2016-05-01T17:55:58"/>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3"/>
    <s v="plays"/>
    <x v="1210"/>
    <d v="2015-08-20T20:02:56"/>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211"/>
    <d v="2012-11-22T02: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2"/>
    <s v="classical music"/>
    <x v="1212"/>
    <d v="2015-10-13T23:13:41"/>
  </r>
  <r>
    <n v="3586"/>
    <s v="Actors &amp; Musicians who are Blind or Autistic"/>
    <s v="See Theatre In A New Light"/>
    <n v="7500"/>
    <n v="8207"/>
    <x v="0"/>
    <s v="US"/>
    <s v="USD"/>
    <n v="1474649070"/>
    <n v="1469465070"/>
    <b v="0"/>
    <n v="54"/>
    <b v="1"/>
    <s v="theater/plays"/>
    <n v="109.42666666666668"/>
    <n v="151.9814814814815"/>
    <x v="3"/>
    <s v="plays"/>
    <x v="1213"/>
    <d v="2016-09-23T16:44:3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1214"/>
    <d v="2013-01-21T07:59:00"/>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1215"/>
    <d v="2015-07-30T03:59: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x v="1216"/>
    <d v="2016-06-16T05:58:0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2"/>
    <s v="indie rock"/>
    <x v="1217"/>
    <d v="2012-10-06T09:59: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1218"/>
    <d v="2011-12-13T03:39:56"/>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x v="1219"/>
    <d v="2016-02-02T17:26:38"/>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3"/>
    <s v="plays"/>
    <x v="1220"/>
    <d v="2015-11-30T17:08:38"/>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x v="1221"/>
    <d v="2015-08-24T02: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x v="1222"/>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x v="1223"/>
    <d v="2016-07-10T22:59: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2"/>
    <s v="rock"/>
    <x v="1224"/>
    <d v="2015-05-01T00:16:5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1225"/>
    <d v="2013-03-25T18:35:24"/>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1226"/>
    <d v="2014-09-26T15:03:09"/>
  </r>
  <r>
    <n v="1684"/>
    <s v="Goodness &amp; Mercy EP - Marty Mikles"/>
    <s v="New Music from Marty Mikles!  A new EP all about God's Goodness &amp; Mercy."/>
    <n v="8000"/>
    <n v="8730"/>
    <x v="2"/>
    <s v="US"/>
    <s v="USD"/>
    <n v="1489775641"/>
    <n v="1487360041"/>
    <b v="0"/>
    <n v="101"/>
    <b v="0"/>
    <s v="music/faith"/>
    <n v="109.125"/>
    <n v="86.43564356435644"/>
    <x v="2"/>
    <s v="faith"/>
    <x v="1227"/>
    <d v="2017-03-17T18:34:0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1228"/>
    <d v="2015-04-27T17:12: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1229"/>
    <d v="2013-09-07T22: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x v="1230"/>
    <d v="2015-12-14T00: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231"/>
    <d v="2016-03-20T13:29:2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3"/>
    <s v="plays"/>
    <x v="1232"/>
    <d v="2015-06-18T10:41:0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x v="1233"/>
    <d v="2015-07-07T17:30:3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x v="1234"/>
    <d v="2014-06-15T16:00:00"/>
  </r>
  <r>
    <n v="3183"/>
    <s v="The Seagull on The River"/>
    <s v="Anton Chekhov's The Seagull. An outdoor Amphitheater in Manhattan. Trees. A River. Daybreak."/>
    <n v="2500"/>
    <n v="2725"/>
    <x v="0"/>
    <s v="US"/>
    <s v="USD"/>
    <n v="1377284669"/>
    <n v="1375729469"/>
    <b v="1"/>
    <n v="68"/>
    <b v="1"/>
    <s v="theater/plays"/>
    <n v="109.00000000000001"/>
    <n v="40.073529411764703"/>
    <x v="3"/>
    <s v="plays"/>
    <x v="1235"/>
    <d v="2013-08-23T19:04:29"/>
  </r>
  <r>
    <n v="298"/>
    <s v="DisHonesty - A Documentary Feature Film"/>
    <s v="The truth is, we all lie - and by &quot;we,&quot; we mean everyone!"/>
    <n v="126000"/>
    <n v="137254.84"/>
    <x v="0"/>
    <s v="US"/>
    <s v="USD"/>
    <n v="1399669200"/>
    <n v="1394536048"/>
    <b v="1"/>
    <n v="2436"/>
    <b v="1"/>
    <s v="film &amp; video/documentary"/>
    <n v="108.93241269841269"/>
    <n v="56.344351395730705"/>
    <x v="4"/>
    <s v="documentary"/>
    <x v="1236"/>
    <d v="2014-05-09T21: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2"/>
    <s v="rock"/>
    <x v="1237"/>
    <d v="2013-05-07T04: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238"/>
    <d v="2015-05-01T13:59: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x v="1239"/>
    <d v="2016-04-17T23:44:5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3"/>
    <s v="plays"/>
    <x v="1240"/>
    <d v="2016-05-06T14:35:58"/>
  </r>
  <r>
    <n v="24"/>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1"/>
    <d v="2015-09-15T19:39: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x v="1242"/>
    <d v="2015-06-10T19:27:24"/>
  </r>
  <r>
    <n v="3035"/>
    <s v="The Coalition Theater"/>
    <s v="Help create a permanent home for live comedy shows and classes in Downtown RVA."/>
    <n v="25000"/>
    <n v="27196.71"/>
    <x v="0"/>
    <s v="US"/>
    <s v="USD"/>
    <n v="1367674009"/>
    <n v="1365082009"/>
    <b v="0"/>
    <n v="307"/>
    <b v="1"/>
    <s v="theater/spaces"/>
    <n v="108.78684000000001"/>
    <n v="88.588631921824103"/>
    <x v="3"/>
    <s v="spaces"/>
    <x v="1243"/>
    <d v="2013-05-04T13:26:49"/>
  </r>
  <r>
    <n v="819"/>
    <s v="Winter Tour"/>
    <s v="We are touring the Southeast in support of our new EP"/>
    <n v="400"/>
    <n v="435"/>
    <x v="0"/>
    <s v="US"/>
    <s v="USD"/>
    <n v="1387601040"/>
    <n v="1386806254"/>
    <b v="0"/>
    <n v="14"/>
    <b v="1"/>
    <s v="music/rock"/>
    <n v="108.74999999999999"/>
    <n v="31.071428571428573"/>
    <x v="2"/>
    <s v="rock"/>
    <x v="1244"/>
    <d v="2013-12-21T04: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245"/>
    <d v="2017-01-07T21: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1246"/>
    <d v="2011-12-16T05:48:4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3"/>
    <s v="spaces"/>
    <x v="1247"/>
    <d v="2013-12-29T07:59: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x v="1248"/>
    <d v="2016-06-02T22: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x v="1249"/>
    <d v="2016-06-01T17:12:4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1250"/>
    <d v="2014-04-02T18:36:4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1251"/>
    <d v="2016-10-06T14: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252"/>
    <d v="2016-04-16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253"/>
    <d v="2015-11-19T20:00:19"/>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x v="1254"/>
    <d v="2017-03-16T18:49:0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255"/>
    <d v="2016-05-25T18:06:31"/>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x v="1256"/>
    <d v="2014-11-18T17:23:26"/>
  </r>
  <r>
    <n v="1290"/>
    <s v="I Died... I Came Back, ... Whatever"/>
    <s v="Sometimes your Heart has to STOP for your Life to START."/>
    <n v="3500"/>
    <n v="3800"/>
    <x v="0"/>
    <s v="US"/>
    <s v="USD"/>
    <n v="1429772340"/>
    <n v="1427121931"/>
    <b v="0"/>
    <n v="86"/>
    <b v="1"/>
    <s v="theater/plays"/>
    <n v="108.57142857142857"/>
    <n v="44.186046511627907"/>
    <x v="3"/>
    <s v="plays"/>
    <x v="1257"/>
    <d v="2015-04-23T06:59: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x v="1258"/>
    <d v="2014-07-30T22:41:41"/>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1259"/>
    <d v="2013-04-10T15:54:3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x v="1260"/>
    <d v="2014-12-01T20:25:15"/>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x v="1261"/>
    <d v="2012-12-26T20:04:1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x v="1262"/>
    <d v="2016-06-06T07: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x v="1263"/>
    <d v="2016-04-18T09:13:25"/>
  </r>
  <r>
    <n v="1032"/>
    <s v="Phantom Ship / Coastal (Album Preorder)"/>
    <s v="Ideal for living rooms and open spaces."/>
    <n v="5400"/>
    <n v="5858.84"/>
    <x v="0"/>
    <s v="US"/>
    <s v="USD"/>
    <n v="1466697625"/>
    <n v="1464105625"/>
    <b v="0"/>
    <n v="96"/>
    <b v="1"/>
    <s v="music/electronic music"/>
    <n v="108.49703703703703"/>
    <n v="61.029583333333335"/>
    <x v="2"/>
    <s v="electronic music"/>
    <x v="1264"/>
    <d v="2016-06-23T16:00: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1"/>
    <s v="tabletop games"/>
    <x v="1265"/>
    <d v="2016-02-12T04:59: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x v="1266"/>
    <d v="2015-05-27T02:45: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1267"/>
    <d v="2013-02-15T14:21:49"/>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4"/>
    <s v="shorts"/>
    <x v="1268"/>
    <d v="2012-11-1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2"/>
    <s v="indie rock"/>
    <x v="1269"/>
    <d v="2014-06-21T04: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1270"/>
    <d v="2012-11-10T01:46:0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x v="1271"/>
    <d v="2015-02-17T14: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1272"/>
    <d v="2014-05-04T06:59:00"/>
  </r>
  <r>
    <n v="2833"/>
    <s v="Star Man Rocket Man"/>
    <s v="A new play about exploring outer space"/>
    <n v="2700"/>
    <n v="2923"/>
    <x v="0"/>
    <s v="US"/>
    <s v="USD"/>
    <n v="1444528800"/>
    <n v="1442804633"/>
    <b v="0"/>
    <n v="35"/>
    <b v="1"/>
    <s v="theater/plays"/>
    <n v="108.25925925925925"/>
    <n v="83.51428571428572"/>
    <x v="3"/>
    <s v="plays"/>
    <x v="1273"/>
    <d v="2015-10-11T02: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x v="1274"/>
    <d v="2014-06-25T16:59:0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1275"/>
    <d v="2011-05-05T02:13:53"/>
  </r>
  <r>
    <n v="2293"/>
    <s v="&quot;Hurt N' Wrong&quot; New Album Fundraiser!"/>
    <s v="Donate here to be a part of the upcoming album. Every little bit helps!"/>
    <n v="850"/>
    <n v="920"/>
    <x v="0"/>
    <s v="US"/>
    <s v="USD"/>
    <n v="1348545540"/>
    <n v="1346345999"/>
    <b v="0"/>
    <n v="27"/>
    <b v="1"/>
    <s v="music/rock"/>
    <n v="108.23529411764706"/>
    <n v="34.074074074074076"/>
    <x v="2"/>
    <s v="rock"/>
    <x v="1276"/>
    <d v="2012-09-25T0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1277"/>
    <d v="2015-06-13T16:25:14"/>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3"/>
    <s v="plays"/>
    <x v="1278"/>
    <d v="2014-06-01T03:59: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3"/>
    <s v="plays"/>
    <x v="1279"/>
    <d v="2015-02-05T12:20:00"/>
  </r>
  <r>
    <n v="3773"/>
    <s v="Dundee: A Hip-Hopera"/>
    <s v="A dramatic hip-hopera, inspired from monologues written by the performers."/>
    <n v="5000"/>
    <n v="5410"/>
    <x v="0"/>
    <s v="US"/>
    <s v="USD"/>
    <n v="1479175680"/>
    <n v="1476317247"/>
    <b v="0"/>
    <n v="57"/>
    <b v="1"/>
    <s v="theater/musical"/>
    <n v="108.2"/>
    <n v="94.912280701754383"/>
    <x v="3"/>
    <s v="musical"/>
    <x v="1280"/>
    <d v="2016-11-15T02:08: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3"/>
    <s v="plays"/>
    <x v="1281"/>
    <d v="2014-09-21T02: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x v="1282"/>
    <d v="2016-04-2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1283"/>
    <d v="2015-04-29T18:14:28"/>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1284"/>
    <d v="2012-04-27T21:32:00"/>
  </r>
  <r>
    <n v="1663"/>
    <s v="ghost -- a music video"/>
    <s v="music is as important to the eyes as it is to the ears. help bring ghost to life in front of your eyes."/>
    <n v="1000"/>
    <n v="1080"/>
    <x v="0"/>
    <s v="US"/>
    <s v="USD"/>
    <n v="1422750707"/>
    <n v="1420158707"/>
    <b v="0"/>
    <n v="32"/>
    <b v="1"/>
    <s v="music/pop"/>
    <n v="108"/>
    <n v="33.75"/>
    <x v="2"/>
    <s v="pop"/>
    <x v="1285"/>
    <d v="2015-02-01T00:31:47"/>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1286"/>
    <d v="2016-03-21T16:59:2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287"/>
    <d v="2014-11-30T04:25:15"/>
  </r>
  <r>
    <n v="2934"/>
    <s v="Songs for a New World"/>
    <s v="Powerful community theatre production of Jason Robert Brown's &quot;Songs for a New World&quot; in London, Ontario."/>
    <n v="2500"/>
    <n v="2700"/>
    <x v="0"/>
    <s v="CA"/>
    <s v="CAD"/>
    <n v="1402845364"/>
    <n v="1400253364"/>
    <b v="0"/>
    <n v="37"/>
    <b v="1"/>
    <s v="theater/musical"/>
    <n v="108"/>
    <n v="72.972972972972968"/>
    <x v="3"/>
    <s v="musical"/>
    <x v="1288"/>
    <d v="2014-06-15T15:16:04"/>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x v="1289"/>
    <d v="2017-03-24T12:33:5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3"/>
    <s v="plays"/>
    <x v="1290"/>
    <d v="2015-01-31T14:03:06"/>
  </r>
  <r>
    <n v="3697"/>
    <s v="Sid the tour 2016"/>
    <s v="With your support this one-man show will tour various theatres in the UK - it's a story of hero worship and love beyond the grave."/>
    <n v="2000"/>
    <n v="2160"/>
    <x v="0"/>
    <s v="GB"/>
    <s v="GBP"/>
    <n v="1462878648"/>
    <n v="1461064248"/>
    <b v="0"/>
    <n v="30"/>
    <b v="1"/>
    <s v="theater/plays"/>
    <n v="108"/>
    <n v="72"/>
    <x v="3"/>
    <s v="plays"/>
    <x v="1291"/>
    <d v="2016-05-10T11:10:4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x v="1292"/>
    <d v="2016-08-01T13:41: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293"/>
    <d v="2015-03-01T12: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294"/>
    <d v="2016-12-31T18:20:5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1295"/>
    <d v="2016-05-13T13:40:48"/>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296"/>
    <d v="2016-10-23T08:20:01"/>
  </r>
  <r>
    <n v="2441"/>
    <s v="Bring Alchemy Pops to the People!"/>
    <s v="YOU can help Alchemy Pops POP up on a street near you!"/>
    <n v="7500"/>
    <n v="8091"/>
    <x v="0"/>
    <s v="US"/>
    <s v="USD"/>
    <n v="1437627540"/>
    <n v="1435806054"/>
    <b v="0"/>
    <n v="109"/>
    <b v="1"/>
    <s v="food/small batch"/>
    <n v="107.88"/>
    <n v="74.22935779816514"/>
    <x v="7"/>
    <s v="small batch"/>
    <x v="1297"/>
    <d v="2015-07-23T04:59: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1298"/>
    <d v="2016-01-12T05:00:00"/>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2"/>
    <s v="indie rock"/>
    <x v="1299"/>
    <d v="2014-04-18T23:00: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x v="1300"/>
    <d v="2014-11-20T07:59:58"/>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1301"/>
    <d v="2013-03-22T11:37:05"/>
  </r>
  <r>
    <n v="3447"/>
    <s v="The Vagabond Halfback"/>
    <s v="&quot;He was a poet, a vagrant, a philosopher, a lady's man and a hard drinker&quot;"/>
    <n v="1000"/>
    <n v="1078"/>
    <x v="0"/>
    <s v="US"/>
    <s v="USD"/>
    <n v="1458332412"/>
    <n v="1454448012"/>
    <b v="0"/>
    <n v="14"/>
    <b v="1"/>
    <s v="theater/plays"/>
    <n v="107.80000000000001"/>
    <n v="77"/>
    <x v="3"/>
    <s v="plays"/>
    <x v="1302"/>
    <d v="2016-03-18T20:20:12"/>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3"/>
    <s v="plays"/>
    <x v="1303"/>
    <d v="2015-06-24T02: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1304"/>
    <d v="2016-06-29T23:29: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x v="1305"/>
    <d v="2017-02-18T04:5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1306"/>
    <d v="2011-07-03T11:57:4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x v="1307"/>
    <d v="2015-07-10T07: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x v="1308"/>
    <d v="2014-12-14T18:09:5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3"/>
    <s v="plays"/>
    <x v="1309"/>
    <d v="2015-05-09T09:35:1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1310"/>
    <d v="2014-11-12T18:03:1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3"/>
    <s v="plays"/>
    <x v="1311"/>
    <d v="2014-08-26T17:09:4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4"/>
    <s v="documentary"/>
    <x v="1312"/>
    <d v="2011-05-09T05: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2"/>
    <s v="indie rock"/>
    <x v="1313"/>
    <d v="2013-12-15T01:58:05"/>
  </r>
  <r>
    <n v="405"/>
    <s v="The Healing Effect Movie"/>
    <s v="Come, join our movie movement.  A new documentary about the healing power of food."/>
    <n v="2820"/>
    <n v="3036"/>
    <x v="0"/>
    <s v="US"/>
    <s v="USD"/>
    <n v="1394071339"/>
    <n v="1391479339"/>
    <b v="0"/>
    <n v="55"/>
    <b v="1"/>
    <s v="film &amp; video/documentary"/>
    <n v="107.65957446808511"/>
    <n v="55.2"/>
    <x v="4"/>
    <s v="documentary"/>
    <x v="1314"/>
    <d v="2014-03-06T02:02:1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3"/>
    <s v="musical"/>
    <x v="1315"/>
    <d v="2014-06-12T17:28:1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1316"/>
    <d v="2015-02-11T15:23:4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x v="1317"/>
    <d v="2014-08-31T13:08: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1318"/>
    <d v="2013-05-05T17:00:1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4"/>
    <s v="television"/>
    <x v="1319"/>
    <d v="2014-12-19T20:40:0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x v="1320"/>
    <d v="2015-08-12T05:32:39"/>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x v="1321"/>
    <d v="2016-07-24T11:28: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1322"/>
    <d v="2015-04-10T05:32:5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1323"/>
    <d v="2012-04-29T04:00:00"/>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4"/>
    <s v="shorts"/>
    <x v="1324"/>
    <d v="2014-08-11T05: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3"/>
    <s v="plays"/>
    <x v="1325"/>
    <d v="2016-07-0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326"/>
    <d v="2016-08-31T05:36:00"/>
  </r>
  <r>
    <n v="3040"/>
    <s v="Jayhawk Makeover"/>
    <s v="48 hours of deck screws, dry wall, hard hats and needed renovation to help the Jayhawk rise from the ashes."/>
    <n v="3000"/>
    <n v="3225"/>
    <x v="0"/>
    <s v="US"/>
    <s v="USD"/>
    <n v="1435359600"/>
    <n v="1434999621"/>
    <b v="0"/>
    <n v="42"/>
    <b v="1"/>
    <s v="theater/spaces"/>
    <n v="107.5"/>
    <n v="76.785714285714292"/>
    <x v="3"/>
    <s v="spaces"/>
    <x v="1327"/>
    <d v="2015-06-26T23: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x v="1328"/>
    <d v="2016-06-06T02: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0"/>
    <s v="space exploration"/>
    <x v="1329"/>
    <d v="2016-06-17T12:59:5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4"/>
    <s v="shorts"/>
    <x v="1330"/>
    <d v="2016-05-14T00:00:00"/>
  </r>
  <r>
    <n v="261"/>
    <s v="Empires: The Film"/>
    <s v="Empires explores the impact of networks on histories and philosophies of political thought."/>
    <n v="20000"/>
    <n v="21480"/>
    <x v="0"/>
    <s v="US"/>
    <s v="USD"/>
    <n v="1339080900"/>
    <n v="1334783704"/>
    <b v="1"/>
    <n v="220"/>
    <b v="1"/>
    <s v="film &amp; video/documentary"/>
    <n v="107.4"/>
    <n v="97.63636363636364"/>
    <x v="4"/>
    <s v="documentary"/>
    <x v="1331"/>
    <d v="2012-06-07T14: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5"/>
    <s v="nonfiction"/>
    <x v="1332"/>
    <d v="2015-06-21T03:31:2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2"/>
    <s v="electronic music"/>
    <x v="1333"/>
    <d v="2015-12-16T18:20:1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2"/>
    <s v="rock"/>
    <x v="1334"/>
    <d v="2013-12-06T23:22: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3"/>
    <s v="plays"/>
    <x v="1335"/>
    <d v="2016-09-14T19: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3"/>
    <s v="plays"/>
    <x v="1336"/>
    <d v="2014-10-16T03:59: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2"/>
    <s v="rock"/>
    <x v="1337"/>
    <d v="2011-07-31T06: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2"/>
    <s v="classical music"/>
    <x v="1338"/>
    <d v="2012-05-28T15:4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1339"/>
    <d v="2012-09-10T03:55: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1340"/>
    <d v="2015-02-13T23:58:02"/>
  </r>
  <r>
    <n v="56"/>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1341"/>
    <d v="2015-06-08T16: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1342"/>
    <d v="2012-04-18T16:44:36"/>
  </r>
  <r>
    <n v="80"/>
    <s v="Swingers Anonymous"/>
    <s v="What would you do if you ended up at a swingers party with two dead bodies and $20,000 in drug money?"/>
    <n v="12000"/>
    <n v="12870"/>
    <x v="0"/>
    <s v="US"/>
    <s v="USD"/>
    <n v="1386640856"/>
    <n v="1383616856"/>
    <b v="0"/>
    <n v="47"/>
    <b v="1"/>
    <s v="film &amp; video/shorts"/>
    <n v="107.25"/>
    <n v="273.82978723404256"/>
    <x v="4"/>
    <s v="shorts"/>
    <x v="1343"/>
    <d v="2013-12-10T02:00:5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x v="1344"/>
    <d v="2015-10-24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1345"/>
    <d v="2015-08-20T1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3"/>
    <s v="musical"/>
    <x v="1346"/>
    <d v="2015-01-18T18:33:3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1347"/>
    <d v="2012-10-28T05: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x v="1348"/>
    <d v="2016-12-14T21:01:18"/>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x v="1349"/>
    <d v="2014-07-01T23:50:31"/>
  </r>
  <r>
    <n v="2180"/>
    <s v="FOUR STAR MARY &quot;PIECES&quot;"/>
    <s v="Help fund the new record by independent alternative rockers FOUR STAR MARY &quot;PIECES&quot;"/>
    <n v="5000"/>
    <n v="5359.21"/>
    <x v="0"/>
    <s v="US"/>
    <s v="USD"/>
    <n v="1447434268"/>
    <n v="1443801868"/>
    <b v="0"/>
    <n v="78"/>
    <b v="1"/>
    <s v="music/rock"/>
    <n v="107.18419999999999"/>
    <n v="68.707820512820518"/>
    <x v="2"/>
    <s v="rock"/>
    <x v="1350"/>
    <d v="2015-11-13T17: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1351"/>
    <d v="2016-12-29T05:08:4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x v="1352"/>
    <d v="2014-07-06T10:08:0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1353"/>
    <d v="2015-05-07T18:12:2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1354"/>
    <d v="2016-03-17T17:25:49"/>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2"/>
    <s v="indie rock"/>
    <x v="1355"/>
    <d v="2013-01-26T05: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2"/>
    <s v="classical music"/>
    <x v="1356"/>
    <d v="2013-09-26T10:46:58"/>
  </r>
  <r>
    <n v="815"/>
    <s v="Some Late Help for The Early Reset"/>
    <s v="Be a part of helping The Early Reset finish their new 7 song EP."/>
    <n v="4000"/>
    <n v="4280"/>
    <x v="0"/>
    <s v="US"/>
    <s v="USD"/>
    <n v="1414879303"/>
    <n v="1412287303"/>
    <b v="0"/>
    <n v="43"/>
    <b v="1"/>
    <s v="music/rock"/>
    <n v="107"/>
    <n v="99.534883720930239"/>
    <x v="2"/>
    <s v="rock"/>
    <x v="1357"/>
    <d v="2014-11-01T22:01:43"/>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358"/>
    <d v="2012-06-25T16: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359"/>
    <d v="2012-01-24T19:26:13"/>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x v="1360"/>
    <d v="2014-11-01T17:18: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x v="1361"/>
    <d v="2015-07-02T11:17: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6"/>
    <s v="photobooks"/>
    <x v="1362"/>
    <d v="2016-06-07T04: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1363"/>
    <d v="2016-12-14T12: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1364"/>
    <d v="2015-08-21T17:55:13"/>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x v="1365"/>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3"/>
    <s v="plays"/>
    <x v="1366"/>
    <d v="2014-06-09T19:20:1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2"/>
    <s v="indie rock"/>
    <x v="1367"/>
    <d v="2012-03-10T04:02:0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1368"/>
    <d v="2014-12-01T04:59: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1369"/>
    <d v="2015-06-01T22:42: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1370"/>
    <d v="2011-03-16T11: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4"/>
    <s v="documentary"/>
    <x v="1371"/>
    <d v="2016-05-19T15:02:4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72"/>
    <d v="2014-10-01T03: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x v="1373"/>
    <d v="2014-08-01T01: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1374"/>
    <d v="2011-11-16T16:11:4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3"/>
    <s v="spaces"/>
    <x v="1375"/>
    <d v="2015-09-16T17:56:11"/>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1376"/>
    <d v="2011-02-02T07:59: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3"/>
    <s v="plays"/>
    <x v="1377"/>
    <d v="2016-05-15T01:22:19"/>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378"/>
    <d v="2013-03-09T23:42:17"/>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1379"/>
    <d v="2012-07-18T21:53:1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1380"/>
    <d v="2012-07-07T13: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x v="1381"/>
    <d v="2015-06-14T00:20:5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1382"/>
    <d v="2012-05-05T19:15:2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1383"/>
    <d v="2017-02-24T11:58:2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384"/>
    <d v="2016-06-17T13:57: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1385"/>
    <d v="2015-09-27T20:14:00"/>
  </r>
  <r>
    <n v="1759"/>
    <s v="Death Valley"/>
    <s v="Death Valley will be the first photo book of Andi State"/>
    <n v="5000"/>
    <n v="5330"/>
    <x v="0"/>
    <s v="US"/>
    <s v="USD"/>
    <n v="1427309629"/>
    <n v="1425585229"/>
    <b v="0"/>
    <n v="49"/>
    <b v="1"/>
    <s v="photography/photobooks"/>
    <n v="106.60000000000001"/>
    <n v="108.77551020408163"/>
    <x v="6"/>
    <s v="photobooks"/>
    <x v="1386"/>
    <d v="2015-03-25T18:53:49"/>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387"/>
    <d v="2013-03-11T18: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1388"/>
    <d v="2015-12-22T23: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x v="1389"/>
    <d v="2015-10-28T17:33:3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3"/>
    <s v="plays"/>
    <x v="1390"/>
    <d v="2016-04-06T21:30: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2"/>
    <s v="indie rock"/>
    <x v="1391"/>
    <d v="2015-07-05T17:00:17"/>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3"/>
    <s v="plays"/>
    <x v="1392"/>
    <d v="2016-06-02T10:25:1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2"/>
    <s v="indie rock"/>
    <x v="1393"/>
    <d v="2011-08-15T01:00:00"/>
  </r>
  <r>
    <n v="2552"/>
    <s v="DAVID, The Oratorio"/>
    <s v="World Premiere of a new oratorio with chorus, soloists, and orchestra, based on the Old Testament king and prophet, DAVID"/>
    <n v="3000"/>
    <n v="3195"/>
    <x v="0"/>
    <s v="US"/>
    <s v="USD"/>
    <n v="1488741981"/>
    <n v="1486149981"/>
    <b v="0"/>
    <n v="18"/>
    <b v="1"/>
    <s v="music/classical music"/>
    <n v="106.5"/>
    <n v="177.5"/>
    <x v="2"/>
    <s v="classical music"/>
    <x v="1394"/>
    <d v="2017-03-05T19:26:21"/>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395"/>
    <d v="2014-06-14T01:44:1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6"/>
    <s v="photobooks"/>
    <x v="1396"/>
    <d v="2015-09-27T14:20:4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1397"/>
    <d v="2015-12-27T14:20:4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4"/>
    <s v="documentary"/>
    <x v="1398"/>
    <d v="2010-07-17T09:59: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3"/>
    <s v="plays"/>
    <x v="1399"/>
    <d v="2015-07-17T21:02: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3"/>
    <s v="plays"/>
    <x v="1400"/>
    <d v="2014-11-21T04:55: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4"/>
    <s v="television"/>
    <x v="1401"/>
    <d v="2014-09-17T13:00:5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1402"/>
    <d v="2015-02-06T15:04:3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3"/>
    <s v="plays"/>
    <x v="1403"/>
    <d v="2016-03-07T04: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x v="1404"/>
    <d v="2017-02-22T13:2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3"/>
    <s v="plays"/>
    <x v="1405"/>
    <d v="2015-08-12T00: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3"/>
    <s v="plays"/>
    <x v="1406"/>
    <d v="2015-04-01T20:17:48"/>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140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408"/>
    <d v="2012-12-07T23:30:00"/>
  </r>
  <r>
    <n v="3359"/>
    <s v="BEIRUT, LADY OF LEBANON"/>
    <s v="A Theatrical Production Celebrating the Lebanese Culture and the Human Spirit in Time of War."/>
    <n v="4000"/>
    <n v="4250"/>
    <x v="0"/>
    <s v="US"/>
    <s v="USD"/>
    <n v="1487985734"/>
    <n v="1484097734"/>
    <b v="0"/>
    <n v="23"/>
    <b v="1"/>
    <s v="theater/plays"/>
    <n v="106.25"/>
    <n v="184.78260869565219"/>
    <x v="3"/>
    <s v="plays"/>
    <x v="1409"/>
    <d v="2017-02-25T01:22:14"/>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x v="1410"/>
    <d v="2015-08-02T19:31:29"/>
  </r>
  <r>
    <n v="2284"/>
    <s v="Make a record, write a song, take the Vinyl Skyway. "/>
    <s v="The Vinyl Skyway reunite to make a third album. "/>
    <n v="6000"/>
    <n v="6373.27"/>
    <x v="0"/>
    <s v="US"/>
    <s v="USD"/>
    <n v="1299902400"/>
    <n v="1297451245"/>
    <b v="0"/>
    <n v="59"/>
    <b v="1"/>
    <s v="music/rock"/>
    <n v="106.22116666666668"/>
    <n v="108.02152542372882"/>
    <x v="2"/>
    <s v="rock"/>
    <x v="1411"/>
    <d v="2011-03-12T04: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x v="1412"/>
    <d v="2016-06-08T00:57:04"/>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x v="1413"/>
    <d v="2016-10-01T03:59: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414"/>
    <d v="2012-09-04T13:29:07"/>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x v="1415"/>
    <d v="2014-11-13T23:37:28"/>
  </r>
  <r>
    <n v="2171"/>
    <s v="Brainspoonâ€™s New Record"/>
    <s v="Like records? We do, too! Help this Los Angeles based rock 'n' roll band get their new album out on vinyl!"/>
    <n v="4000"/>
    <n v="4243"/>
    <x v="0"/>
    <s v="US"/>
    <s v="USD"/>
    <n v="1434949200"/>
    <n v="1431903495"/>
    <b v="0"/>
    <n v="47"/>
    <b v="1"/>
    <s v="music/rock"/>
    <n v="106.075"/>
    <n v="90.276595744680847"/>
    <x v="2"/>
    <s v="rock"/>
    <x v="1416"/>
    <d v="2015-06-22T05: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x v="1417"/>
    <d v="2015-09-23T14:21:2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x v="1418"/>
    <d v="2014-11-05T21:22:2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1419"/>
    <d v="2016-09-29T15:45:21"/>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4"/>
    <s v="shorts"/>
    <x v="1420"/>
    <d v="2014-01-22T21:39:59"/>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0"/>
    <s v="hardware"/>
    <x v="1421"/>
    <d v="2014-07-10T10:09:1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1422"/>
    <d v="2017-02-25T20:18:25"/>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1423"/>
    <d v="2010-06-15T04: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x v="1424"/>
    <d v="2014-09-15T06:08:00"/>
  </r>
  <r>
    <n v="2968"/>
    <s v="The Curse of the Babywoman @ FringeNYC"/>
    <s v="The Curse of the Babywoman is real â€” and it is coming to FringeNYC this August."/>
    <n v="3500"/>
    <n v="3710"/>
    <x v="0"/>
    <s v="US"/>
    <s v="USD"/>
    <n v="1471406340"/>
    <n v="1470227660"/>
    <b v="0"/>
    <n v="47"/>
    <b v="1"/>
    <s v="theater/plays"/>
    <n v="106"/>
    <n v="78.936170212765958"/>
    <x v="3"/>
    <s v="plays"/>
    <x v="1425"/>
    <d v="2016-08-17T03: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x v="1426"/>
    <d v="2014-07-18T16:04:11"/>
  </r>
  <r>
    <n v="3050"/>
    <s v="The Black Pearl Consuite at CoreCon VIII: On Ancient Seas"/>
    <s v="Help fund The Black Pearl Consuite at CoreCon VIII: On Ancient Seas!"/>
    <n v="600"/>
    <n v="636"/>
    <x v="0"/>
    <s v="US"/>
    <s v="USD"/>
    <n v="1462420960"/>
    <n v="1459828960"/>
    <b v="0"/>
    <n v="9"/>
    <b v="1"/>
    <s v="theater/spaces"/>
    <n v="106"/>
    <n v="70.666666666666671"/>
    <x v="3"/>
    <s v="spaces"/>
    <x v="1427"/>
    <d v="2016-05-05T04:02:4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x v="1428"/>
    <d v="2015-08-09T16:00:00"/>
  </r>
  <r>
    <n v="3823"/>
    <s v="FEED"/>
    <s v="Feed, a new play by Garrett Markgraf (based on the novel by M.T. Anderson), Directed by Anna Marck at Oakland University."/>
    <n v="2500"/>
    <n v="2650"/>
    <x v="0"/>
    <s v="US"/>
    <s v="USD"/>
    <n v="1437364740"/>
    <n v="1434405044"/>
    <b v="0"/>
    <n v="41"/>
    <b v="1"/>
    <s v="theater/plays"/>
    <n v="106"/>
    <n v="64.634146341463421"/>
    <x v="3"/>
    <s v="plays"/>
    <x v="1429"/>
    <d v="2015-07-20T03:59: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1430"/>
    <d v="2014-11-21T15:01:4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4"/>
    <s v="documentary"/>
    <x v="1431"/>
    <d v="2016-08-25T10:51:56"/>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3"/>
    <s v="plays"/>
    <x v="1432"/>
    <d v="2013-11-02T20:49:27"/>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x v="1433"/>
    <d v="2016-03-15T21: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34"/>
    <d v="2014-07-17T14:59:0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x v="1435"/>
    <d v="2015-10-25T23:59: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x v="1436"/>
    <d v="2014-08-21T16:28: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x v="1437"/>
    <d v="2015-07-12T10:25: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3"/>
    <s v="spaces"/>
    <x v="1438"/>
    <d v="2014-08-20T20:24:03"/>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3"/>
    <s v="plays"/>
    <x v="1439"/>
    <d v="2017-02-01T22:59: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x v="1440"/>
    <d v="2014-01-05T15:38:09"/>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1441"/>
    <d v="2015-05-31T15:24:35"/>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x v="1442"/>
    <d v="2015-06-27T15:22:48"/>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x v="1443"/>
    <d v="2014-11-06T00:46: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444"/>
    <d v="2016-10-30T15:25:38"/>
  </r>
  <r>
    <n v="2726"/>
    <s v="Krimston TWO - Dual SIM case for iPhone"/>
    <s v="Krimston TWO: iPhone Dual SIM Case"/>
    <n v="100000"/>
    <n v="105745"/>
    <x v="0"/>
    <s v="US"/>
    <s v="USD"/>
    <n v="1461333311"/>
    <n v="1458741311"/>
    <b v="0"/>
    <n v="404"/>
    <b v="1"/>
    <s v="technology/hardware"/>
    <n v="105.745"/>
    <n v="261.74504950495049"/>
    <x v="0"/>
    <s v="hardware"/>
    <x v="1445"/>
    <d v="2016-04-22T13:55:11"/>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x v="1446"/>
    <d v="2014-05-19T21: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447"/>
    <d v="2015-07-23T18:02:2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448"/>
    <d v="2015-06-08T03:51: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2"/>
    <s v="indie rock"/>
    <x v="1449"/>
    <d v="2015-01-27T23:13:0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450"/>
    <d v="2013-06-06T13:34:5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1451"/>
    <d v="2011-03-10T16:40:1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1452"/>
    <d v="2011-08-21T20:05:57"/>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5"/>
    <s v="nonfiction"/>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454"/>
    <d v="2010-07-22T06: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x v="1455"/>
    <d v="2014-07-10T09: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456"/>
    <d v="2012-12-24T23:47:3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4"/>
    <s v="documentary"/>
    <x v="1457"/>
    <d v="2015-11-07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3"/>
    <s v="spaces"/>
    <x v="1458"/>
    <d v="2016-05-01T11:00:06"/>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3"/>
    <s v="plays"/>
    <x v="1459"/>
    <d v="2015-07-01T06: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x v="1460"/>
    <d v="2016-08-01T19: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1461"/>
    <d v="2011-06-30T15:19:23"/>
  </r>
  <r>
    <n v="3607"/>
    <s v="E15 at The Pleasance and CPT"/>
    <s v="'E15' is a verbatim project that looks at the story of the Focus E15 Campaign"/>
    <n v="550"/>
    <n v="580"/>
    <x v="0"/>
    <s v="GB"/>
    <s v="GBP"/>
    <n v="1450137600"/>
    <n v="1448924882"/>
    <b v="0"/>
    <n v="20"/>
    <b v="1"/>
    <s v="theater/plays"/>
    <n v="105.45454545454544"/>
    <n v="29"/>
    <x v="3"/>
    <s v="plays"/>
    <x v="1462"/>
    <d v="2015-12-15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1463"/>
    <d v="2015-06-08T04: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x v="1464"/>
    <d v="2015-06-17T01:40:14"/>
  </r>
  <r>
    <n v="3502"/>
    <s v="Dickhead"/>
    <s v="Dickhead is a play about one man's struggle with the dicks in his head. If you want to know more stop being a twat and put out...please"/>
    <n v="4000"/>
    <n v="4216"/>
    <x v="0"/>
    <s v="US"/>
    <s v="USD"/>
    <n v="1458100740"/>
    <n v="1456862924"/>
    <b v="0"/>
    <n v="31"/>
    <b v="1"/>
    <s v="theater/plays"/>
    <n v="105.4"/>
    <n v="136"/>
    <x v="3"/>
    <s v="plays"/>
    <x v="1465"/>
    <d v="2016-03-16T03:59:00"/>
  </r>
  <r>
    <n v="2618"/>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466"/>
    <d v="2015-12-01T20:01:01"/>
  </r>
  <r>
    <n v="2972"/>
    <s v="A Bad Plan"/>
    <s v="A group of artists. A mythical art piece. A harrowing quest. And some margaritas."/>
    <n v="2000"/>
    <n v="2107"/>
    <x v="0"/>
    <s v="US"/>
    <s v="USD"/>
    <n v="1480899600"/>
    <n v="1479609520"/>
    <b v="0"/>
    <n v="17"/>
    <b v="1"/>
    <s v="theater/plays"/>
    <n v="105.35000000000001"/>
    <n v="123.94117647058823"/>
    <x v="3"/>
    <s v="plays"/>
    <x v="1467"/>
    <d v="2016-12-05T01: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468"/>
    <d v="2014-04-11T14:15: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3"/>
    <s v="plays"/>
    <x v="1469"/>
    <d v="2015-02-11T22:31:4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1470"/>
    <d v="2011-09-05T17:06: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x v="1471"/>
    <d v="2015-02-12T07: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x v="1472"/>
    <d v="2015-10-26T00:13:1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4"/>
    <s v="documentary"/>
    <x v="1473"/>
    <d v="2011-08-10T07:08: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0"/>
    <s v="hardware"/>
    <x v="1474"/>
    <d v="2016-10-20T20:11:55"/>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x v="1475"/>
    <d v="2014-07-11T16:15:00"/>
  </r>
  <r>
    <n v="3258"/>
    <s v="Bluebirds by Joe Brondo"/>
    <s v="A guy named Walt steals a book and plans to sell it to get his life on track... until his wife finds out."/>
    <n v="7000"/>
    <n v="7365"/>
    <x v="0"/>
    <s v="US"/>
    <s v="USD"/>
    <n v="1420751861"/>
    <n v="1418159861"/>
    <b v="1"/>
    <n v="75"/>
    <b v="1"/>
    <s v="theater/plays"/>
    <n v="105.21428571428571"/>
    <n v="98.2"/>
    <x v="3"/>
    <s v="plays"/>
    <x v="1476"/>
    <d v="2015-01-08T21:17:4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477"/>
    <d v="2017-02-01T08: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x v="1478"/>
    <d v="2015-03-05T04:00:00"/>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4"/>
    <s v="shorts"/>
    <x v="1479"/>
    <d v="2014-03-07T19:20:30"/>
  </r>
  <r>
    <n v="807"/>
    <s v="Sic Vita - New EP Release - 2017"/>
    <s v="Join the Sic Vita family and lend a hand as we create a new album!"/>
    <n v="4000"/>
    <n v="4205"/>
    <x v="0"/>
    <s v="US"/>
    <s v="USD"/>
    <n v="1488333600"/>
    <n v="1485270311"/>
    <b v="0"/>
    <n v="57"/>
    <b v="1"/>
    <s v="music/rock"/>
    <n v="105.125"/>
    <n v="73.771929824561397"/>
    <x v="2"/>
    <s v="rock"/>
    <x v="1480"/>
    <d v="2017-03-01T02:00: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3"/>
    <s v="plays"/>
    <x v="1481"/>
    <d v="2014-10-15T12:52:0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3"/>
    <s v="musical"/>
    <x v="1482"/>
    <d v="2015-02-21T11: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4"/>
    <s v="documentary"/>
    <x v="1483"/>
    <d v="2012-07-19T21:03:31"/>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2"/>
    <s v="rock"/>
    <x v="1484"/>
    <d v="2014-03-26T19:10:33"/>
  </r>
  <r>
    <n v="1618"/>
    <s v="Janus Word Album"/>
    <s v="Janus Word combines hard rock with melodic acoustic music for a unique and awesome sound."/>
    <n v="1500"/>
    <n v="1576"/>
    <x v="0"/>
    <s v="US"/>
    <s v="USD"/>
    <n v="1362757335"/>
    <n v="1359301335"/>
    <b v="0"/>
    <n v="27"/>
    <b v="1"/>
    <s v="music/rock"/>
    <n v="105.06666666666666"/>
    <n v="58.370370370370374"/>
    <x v="2"/>
    <s v="rock"/>
    <x v="1485"/>
    <d v="2013-03-08T15:42:1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486"/>
    <d v="2013-07-11T20:01:43"/>
  </r>
  <r>
    <n v="3778"/>
    <s v="Give a Puppet a Hand"/>
    <s v="Sponsor an AVENUE Q puppet for The Barn Players April 2015 production."/>
    <n v="2400"/>
    <n v="2521"/>
    <x v="0"/>
    <s v="US"/>
    <s v="USD"/>
    <n v="1423942780"/>
    <n v="1418758780"/>
    <b v="0"/>
    <n v="36"/>
    <b v="1"/>
    <s v="theater/musical"/>
    <n v="105.04166666666667"/>
    <n v="70.027777777777771"/>
    <x v="3"/>
    <s v="musical"/>
    <x v="1487"/>
    <d v="2015-02-14T19:39:4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2"/>
    <s v="indie rock"/>
    <x v="1488"/>
    <d v="2014-11-03T08:52:50"/>
  </r>
  <r>
    <n v="1373"/>
    <s v="Broccoli Samurai: Tour Van or Bust!"/>
    <s v="Help Broccoli Samurai raise money to get a new van and continue bringing you the jams!"/>
    <n v="10000"/>
    <n v="10501"/>
    <x v="0"/>
    <s v="US"/>
    <s v="USD"/>
    <n v="1483138233"/>
    <n v="1480546233"/>
    <b v="0"/>
    <n v="52"/>
    <b v="1"/>
    <s v="music/rock"/>
    <n v="105.01"/>
    <n v="201.94230769230768"/>
    <x v="2"/>
    <s v="rock"/>
    <x v="1489"/>
    <d v="2016-12-30T22:50:3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490"/>
    <d v="2016-02-15T16:51:2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1491"/>
    <d v="2011-07-16T23: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492"/>
    <d v="2012-09-01T01:21:02"/>
  </r>
  <r>
    <n v="1638"/>
    <s v="Avenues EP 2013"/>
    <s v="Avenues will be going in to the studio to record a new EP with Matt Allison!"/>
    <n v="1000"/>
    <n v="1050"/>
    <x v="0"/>
    <s v="US"/>
    <s v="USD"/>
    <n v="1362086700"/>
    <n v="1358180968"/>
    <b v="0"/>
    <n v="27"/>
    <b v="1"/>
    <s v="music/rock"/>
    <n v="105"/>
    <n v="38.888888888888886"/>
    <x v="2"/>
    <s v="rock"/>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1494"/>
    <d v="2010-01-01T06: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x v="1495"/>
    <d v="2014-12-03T15:28: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x v="1496"/>
    <d v="2015-08-31T17:31:15"/>
  </r>
  <r>
    <n v="3749"/>
    <s v="Dante's Capstone Project: Who am I?"/>
    <s v="A night of music, fellowship, and a reflection of my experiences over the past 4 years at Ball State University."/>
    <n v="500"/>
    <n v="525"/>
    <x v="0"/>
    <s v="US"/>
    <s v="USD"/>
    <n v="1461902340"/>
    <n v="1459220588"/>
    <b v="0"/>
    <n v="7"/>
    <b v="1"/>
    <s v="theater/musical"/>
    <n v="105"/>
    <n v="75"/>
    <x v="3"/>
    <s v="musical"/>
    <x v="1497"/>
    <d v="2016-04-29T03:59: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2"/>
    <s v="metal"/>
    <x v="1498"/>
    <d v="2016-10-24T21: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x v="1499"/>
    <d v="2017-01-19T15:57:5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1500"/>
    <d v="2015-11-13T15: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6"/>
    <s v="photobooks"/>
    <x v="1501"/>
    <d v="2017-02-06T14:23:3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1502"/>
    <d v="2012-05-24T18:46:0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x v="1503"/>
    <d v="2016-08-23T18:34:5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x v="1504"/>
    <d v="2015-06-20T17:55:14"/>
  </r>
  <r>
    <n v="2113"/>
    <s v="Summer Underground // Honeycomb LP"/>
    <s v="Help us fund our second full-length album Honeycomb!"/>
    <n v="7000"/>
    <n v="7340"/>
    <x v="0"/>
    <s v="US"/>
    <s v="USD"/>
    <n v="1411505176"/>
    <n v="1408481176"/>
    <b v="0"/>
    <n v="107"/>
    <b v="1"/>
    <s v="music/indie rock"/>
    <n v="104.85714285714285"/>
    <n v="68.598130841121488"/>
    <x v="2"/>
    <s v="indie rock"/>
    <x v="1505"/>
    <d v="2014-09-23T20:46: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1506"/>
    <d v="2014-11-14T05:12: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4"/>
    <s v="documentary"/>
    <x v="1507"/>
    <d v="2013-11-02T10:57: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2"/>
    <s v="indie rock"/>
    <x v="1508"/>
    <d v="2012-04-08T21:45:0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3"/>
    <s v="plays"/>
    <x v="1509"/>
    <d v="2015-06-14T12:36:49"/>
  </r>
  <r>
    <n v="3550"/>
    <s v="MOONFACE"/>
    <s v="MOONFACE explores the formative f***k-ups of adolescence. Fresh, incisive new writing. Monologue, movement and striking naturalism."/>
    <n v="2500"/>
    <n v="2620"/>
    <x v="0"/>
    <s v="GB"/>
    <s v="GBP"/>
    <n v="1462224398"/>
    <n v="1459632398"/>
    <b v="0"/>
    <n v="64"/>
    <b v="1"/>
    <s v="theater/plays"/>
    <n v="104.80000000000001"/>
    <n v="40.9375"/>
    <x v="3"/>
    <s v="plays"/>
    <x v="1510"/>
    <d v="2016-05-02T21:26:3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x v="1511"/>
    <d v="2016-02-10T21: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x v="1512"/>
    <d v="2015-01-23T12:11:2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1513"/>
    <d v="2010-08-11T15:59: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1514"/>
    <d v="2012-07-30T05: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2"/>
    <s v="pop"/>
    <x v="1515"/>
    <d v="2012-06-09T09:49:37"/>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2"/>
    <s v="indie rock"/>
    <x v="1516"/>
    <d v="2010-07-10T22: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1517"/>
    <d v="2010-12-09T04:59: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4"/>
    <s v="documentary"/>
    <x v="1518"/>
    <d v="2014-01-02T08:00:00"/>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3"/>
    <s v="plays"/>
    <x v="1519"/>
    <d v="2016-08-05T21:00:00"/>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x v="1520"/>
    <d v="2015-06-04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x v="1521"/>
    <d v="2015-11-01T23: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x v="1522"/>
    <d v="2015-06-25T18:07:3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x v="1523"/>
    <d v="2016-02-20T02:45:35"/>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x v="1524"/>
    <d v="2016-04-28T16: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x v="1525"/>
    <d v="2016-11-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1526"/>
    <d v="2012-01-21T17:43:0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4"/>
    <s v="shorts"/>
    <x v="1527"/>
    <d v="2010-06-03T01:41:00"/>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3"/>
    <s v="plays"/>
    <x v="1528"/>
    <d v="2015-01-01T05: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0"/>
    <s v="makerspaces"/>
    <x v="1529"/>
    <d v="2015-09-04T15: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x v="1530"/>
    <d v="2015-06-15T16:14:4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531"/>
    <d v="2011-08-13T23: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x v="1532"/>
    <d v="2016-01-04T04: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3"/>
    <s v="plays"/>
    <x v="1533"/>
    <d v="2015-10-06T16:44:46"/>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3"/>
    <s v="plays"/>
    <x v="1534"/>
    <d v="2016-12-22T14:59:12"/>
  </r>
  <r>
    <n v="3720"/>
    <s v="Lakotas and the American Theatre"/>
    <s v="Breaking the American Indian stereotype in the American Theatre."/>
    <n v="3300"/>
    <n v="3449"/>
    <x v="0"/>
    <s v="US"/>
    <s v="USD"/>
    <n v="1435881006"/>
    <n v="1433980206"/>
    <b v="0"/>
    <n v="40"/>
    <b v="1"/>
    <s v="theater/plays"/>
    <n v="104.51515151515152"/>
    <n v="86.224999999999994"/>
    <x v="3"/>
    <s v="plays"/>
    <x v="1535"/>
    <d v="2015-07-02T23:50:06"/>
  </r>
  <r>
    <n v="2992"/>
    <s v="Th'underGrounds"/>
    <s v="Creating a non-profit CAFE &amp; VILLAGE COMMONS in SE Portland, in service to Neighbors, Kids, Artists &amp; the Underserved"/>
    <n v="3000"/>
    <n v="3135"/>
    <x v="0"/>
    <s v="US"/>
    <s v="USD"/>
    <n v="1476037510"/>
    <n v="1473445510"/>
    <b v="0"/>
    <n v="64"/>
    <b v="1"/>
    <s v="theater/spaces"/>
    <n v="104.5"/>
    <n v="48.984375"/>
    <x v="3"/>
    <s v="spaces"/>
    <x v="1536"/>
    <d v="2016-10-09T18: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1537"/>
    <d v="2015-07-26T18:00:00"/>
  </r>
  <r>
    <n v="2247"/>
    <s v="Foragers"/>
    <s v="Take on the role of an ancient forager in this fun strategy game from the designer of Biblios."/>
    <n v="18500"/>
    <n v="19324"/>
    <x v="0"/>
    <s v="US"/>
    <s v="USD"/>
    <n v="1438185565"/>
    <n v="1436975965"/>
    <b v="0"/>
    <n v="380"/>
    <b v="1"/>
    <s v="games/tabletop games"/>
    <n v="104.45405405405405"/>
    <n v="50.852631578947367"/>
    <x v="1"/>
    <s v="tabletop games"/>
    <x v="1538"/>
    <d v="2015-07-29T15:59:2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1539"/>
    <d v="2012-07-07T17:46:51"/>
  </r>
  <r>
    <n v="2729"/>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1540"/>
    <d v="2015-05-01T05:46:37"/>
  </r>
  <r>
    <n v="806"/>
    <s v="Golden Animals NEW Album!"/>
    <s v="Help Golden Animals finish their NEW Album!"/>
    <n v="8000"/>
    <n v="8355"/>
    <x v="0"/>
    <s v="US"/>
    <s v="USD"/>
    <n v="1315413339"/>
    <n v="1312821339"/>
    <b v="0"/>
    <n v="71"/>
    <b v="1"/>
    <s v="music/rock"/>
    <n v="104.4375"/>
    <n v="117.67605633802818"/>
    <x v="2"/>
    <s v="rock"/>
    <x v="1541"/>
    <d v="2011-09-07T16:35:3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3"/>
    <s v="plays"/>
    <x v="1542"/>
    <d v="2014-11-29T23:52:58"/>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x v="1543"/>
    <d v="2015-11-29T23:00:00"/>
  </r>
  <r>
    <n v="1276"/>
    <s v="MR. DREAM GOES TO JAIL"/>
    <s v="Sponsor this Brooklyn punk band's debut seven-inch, MR. DREAM GOES TO JAIL."/>
    <n v="3000"/>
    <n v="3132.63"/>
    <x v="0"/>
    <s v="US"/>
    <s v="USD"/>
    <n v="1251777600"/>
    <n v="1247504047"/>
    <b v="1"/>
    <n v="68"/>
    <b v="1"/>
    <s v="music/rock"/>
    <n v="104.42100000000001"/>
    <n v="46.06808823529412"/>
    <x v="2"/>
    <s v="rock"/>
    <x v="1544"/>
    <d v="2009-09-01T04: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3"/>
    <s v="plays"/>
    <x v="1545"/>
    <d v="2016-05-31T22:08:57"/>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1546"/>
    <d v="2016-12-20T04:30:33"/>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1547"/>
    <d v="2013-05-06T19:12:1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x v="1548"/>
    <d v="2016-07-28T15:58:3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x v="1549"/>
    <d v="2015-01-16T23:58:02"/>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3"/>
    <s v="plays"/>
    <x v="1550"/>
    <d v="2014-06-01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2"/>
    <s v="metal"/>
    <x v="1551"/>
    <d v="2013-10-14T03:59: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x v="1552"/>
    <d v="2015-06-12T02: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553"/>
    <d v="2014-10-18T0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x v="1554"/>
    <d v="2014-06-06T23:00:00"/>
  </r>
  <r>
    <n v="2529"/>
    <s v="UrbanArias is DC's Contemporary Opera Company"/>
    <s v="Opera. Short. New."/>
    <n v="6000"/>
    <n v="6257"/>
    <x v="0"/>
    <s v="US"/>
    <s v="USD"/>
    <n v="1332636975"/>
    <n v="1328752575"/>
    <b v="0"/>
    <n v="76"/>
    <b v="1"/>
    <s v="music/classical music"/>
    <n v="104.28333333333333"/>
    <n v="82.328947368421055"/>
    <x v="2"/>
    <s v="classical music"/>
    <x v="1555"/>
    <d v="2012-03-25T00:56:15"/>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x v="1556"/>
    <d v="2014-06-09T03:59: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1557"/>
    <d v="2012-04-29T01:13:43"/>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x v="1558"/>
    <d v="2012-11-22T22: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x v="1559"/>
    <d v="2015-05-02T21:00:00"/>
  </r>
  <r>
    <n v="1207"/>
    <s v="ITALIANA"/>
    <s v="A humanistic photo book about ancestral &amp; post-modern Italy."/>
    <n v="16700"/>
    <n v="17396"/>
    <x v="0"/>
    <s v="IT"/>
    <s v="EUR"/>
    <n v="1459418400"/>
    <n v="1456827573"/>
    <b v="0"/>
    <n v="141"/>
    <b v="1"/>
    <s v="photography/photobooks"/>
    <n v="104.16766467065868"/>
    <n v="123.37588652482269"/>
    <x v="6"/>
    <s v="photobooks"/>
    <x v="1560"/>
    <d v="2016-03-31T10: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561"/>
    <d v="2015-12-15T23:09:3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x v="1562"/>
    <d v="2015-10-30T14:00:12"/>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563"/>
    <d v="2011-10-20T02: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6"/>
    <s v="photobooks"/>
    <x v="1564"/>
    <d v="2015-05-17T18: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4"/>
    <s v="documentary"/>
    <x v="1565"/>
    <d v="2015-03-15T13:32:0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1566"/>
    <d v="2014-05-07T00:06:2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4"/>
    <s v="documentary"/>
    <x v="1567"/>
    <d v="2012-01-01T07: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1568"/>
    <d v="2009-12-01T17: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69"/>
    <d v="2015-12-26T00: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570"/>
    <d v="2009-12-09T18:24: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1571"/>
    <d v="2014-04-07T17:13:42"/>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1572"/>
    <d v="2014-04-13T0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1573"/>
    <d v="2011-05-03T16:10:25"/>
  </r>
  <r>
    <n v="811"/>
    <s v="Love Water Tour"/>
    <s v="We need your financial support to cover the tour costs!  (Sound, lights, travel, stage design)"/>
    <n v="1000"/>
    <n v="1040"/>
    <x v="0"/>
    <s v="US"/>
    <s v="USD"/>
    <n v="1373475120"/>
    <n v="1371569202"/>
    <b v="0"/>
    <n v="12"/>
    <b v="1"/>
    <s v="music/rock"/>
    <n v="104"/>
    <n v="86.666666666666671"/>
    <x v="2"/>
    <s v="rock"/>
    <x v="1574"/>
    <d v="2013-07-10T16:52:00"/>
  </r>
  <r>
    <n v="829"/>
    <s v="Monk"/>
    <s v="We are a band from South East London- each member is19 years OA. We have been together for two years. Taking pride in making good music"/>
    <n v="500"/>
    <n v="520"/>
    <x v="0"/>
    <s v="GB"/>
    <s v="GBP"/>
    <n v="1468437240"/>
    <n v="1463253240"/>
    <b v="0"/>
    <n v="16"/>
    <b v="1"/>
    <s v="music/rock"/>
    <n v="104"/>
    <n v="32.5"/>
    <x v="2"/>
    <s v="rock"/>
    <x v="1575"/>
    <d v="2016-07-13T19: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576"/>
    <d v="2017-01-30T17:16:53"/>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x v="1577"/>
    <d v="2016-03-31T15:51: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1578"/>
    <d v="2011-04-16T03:59: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579"/>
    <d v="2010-02-15T05: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x v="1580"/>
    <d v="2015-03-18T17: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x v="1581"/>
    <d v="2012-12-07T02: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x v="1582"/>
    <d v="2015-12-13T02:26:32"/>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x v="1583"/>
    <d v="2014-10-27T03: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x v="1584"/>
    <d v="2014-06-16T17:06: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x v="1585"/>
    <d v="2014-08-10T15: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x v="1586"/>
    <d v="2016-12-21T11:50:30"/>
  </r>
  <r>
    <n v="3779"/>
    <s v="&quot;The Last Adam&quot; A New Musical, NYC reading"/>
    <s v="A fresh, re-telling of the Jesus story for a new generation."/>
    <n v="15000"/>
    <n v="15597"/>
    <x v="0"/>
    <s v="US"/>
    <s v="USD"/>
    <n v="1459010340"/>
    <n v="1456421940"/>
    <b v="0"/>
    <n v="115"/>
    <b v="1"/>
    <s v="theater/musical"/>
    <n v="103.98"/>
    <n v="135.62608695652173"/>
    <x v="3"/>
    <s v="musical"/>
    <x v="1587"/>
    <d v="2016-03-26T16:3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588"/>
    <d v="2014-02-28T14: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1589"/>
    <d v="2016-04-09T17: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1591"/>
    <d v="2010-09-01T03:44: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1592"/>
    <d v="2014-08-07T12:21:47"/>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x v="1593"/>
    <d v="2017-01-15T00:59:4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1594"/>
    <d v="2013-11-13T05:59: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595"/>
    <d v="2015-04-09T22:58:5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4"/>
    <s v="documentary"/>
    <x v="1596"/>
    <d v="2011-08-07T20:12:5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1597"/>
    <d v="2013-04-22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1598"/>
    <d v="2009-12-31T23:39: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1599"/>
    <d v="2011-10-01T03:00:00"/>
  </r>
  <r>
    <n v="3388"/>
    <s v="ICONS"/>
    <s v="ICONS is a unique new play about the Amazon warrior women from Greek myth and re-imagines them from a contemporary female perspective."/>
    <n v="1500"/>
    <n v="1557"/>
    <x v="0"/>
    <s v="GB"/>
    <s v="GBP"/>
    <n v="1434625441"/>
    <n v="1432033441"/>
    <b v="0"/>
    <n v="45"/>
    <b v="1"/>
    <s v="theater/plays"/>
    <n v="103.8"/>
    <n v="34.6"/>
    <x v="3"/>
    <s v="plays"/>
    <x v="1600"/>
    <d v="2015-06-18T11:04:01"/>
  </r>
  <r>
    <n v="809"/>
    <s v="Peter's New Album!!"/>
    <s v="Acknowledged songwriter looking to record album of new songs to secure a Publishing Contract"/>
    <n v="4000"/>
    <n v="4151"/>
    <x v="0"/>
    <s v="US"/>
    <s v="USD"/>
    <n v="1390161630"/>
    <n v="1387569630"/>
    <b v="0"/>
    <n v="52"/>
    <b v="1"/>
    <s v="music/rock"/>
    <n v="103.77499999999999"/>
    <n v="79.82692307692308"/>
    <x v="2"/>
    <s v="rock"/>
    <x v="1601"/>
    <d v="2014-01-19T20:00:30"/>
  </r>
  <r>
    <n v="2535"/>
    <s v="Mark Hayes Requiem Recording"/>
    <s v="Mark Hayes: Requiem Recording"/>
    <n v="20000"/>
    <n v="20755"/>
    <x v="0"/>
    <s v="US"/>
    <s v="USD"/>
    <n v="1417463945"/>
    <n v="1414781945"/>
    <b v="0"/>
    <n v="78"/>
    <b v="1"/>
    <s v="music/classical music"/>
    <n v="103.77499999999999"/>
    <n v="266.08974358974359"/>
    <x v="2"/>
    <s v="classical music"/>
    <x v="1602"/>
    <d v="2014-12-01T19:59:05"/>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6"/>
    <s v="photobooks"/>
    <x v="1603"/>
    <d v="2015-08-25T15:05:1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3"/>
    <s v="plays"/>
    <x v="1604"/>
    <d v="2014-05-13T04: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05"/>
    <d v="2013-01-05T17:58:41"/>
  </r>
  <r>
    <n v="2703"/>
    <s v="Bisagra Teatro: Foro Multidisciplinario"/>
    <s v="Â¡Tu nuevo espacio cultural multidisciplinario en el centro de Pachuca, Hidalgo"/>
    <n v="40000"/>
    <n v="41500"/>
    <x v="2"/>
    <s v="MX"/>
    <s v="MXN"/>
    <n v="1490196830"/>
    <n v="1485016430"/>
    <b v="0"/>
    <n v="45"/>
    <b v="0"/>
    <s v="theater/spaces"/>
    <n v="103.75000000000001"/>
    <n v="922.22222222222217"/>
    <x v="3"/>
    <s v="spaces"/>
    <x v="1606"/>
    <d v="2017-03-22T15:33:5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x v="1607"/>
    <d v="2015-02-21T22:05:2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3"/>
    <s v="spaces"/>
    <x v="1608"/>
    <d v="2017-02-27T04: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4"/>
    <s v="documentary"/>
    <x v="1609"/>
    <d v="2012-08-16T01:16:25"/>
  </r>
  <r>
    <n v="1370"/>
    <s v="Food On You presents Baby's First Parental Advisory"/>
    <s v="Songs about the first year of parenthood, often inappropriate for children"/>
    <n v="1500"/>
    <n v="1555"/>
    <x v="0"/>
    <s v="US"/>
    <s v="USD"/>
    <n v="1381881890"/>
    <n v="1380585890"/>
    <b v="0"/>
    <n v="20"/>
    <b v="1"/>
    <s v="music/rock"/>
    <n v="103.66666666666666"/>
    <n v="77.75"/>
    <x v="2"/>
    <s v="rock"/>
    <x v="1610"/>
    <d v="2013-10-16T00:04:5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1611"/>
    <d v="2014-02-20T20:48:53"/>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3"/>
    <s v="plays"/>
    <x v="1612"/>
    <d v="2015-08-26T2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4"/>
    <s v="documentary"/>
    <x v="1613"/>
    <d v="2015-11-01T04: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x v="1614"/>
    <d v="2016-05-03T23: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x v="1615"/>
    <d v="2015-02-05T06:59: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1616"/>
    <d v="2016-03-22T20:01: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1617"/>
    <d v="2013-10-01T03:59: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3"/>
    <s v="plays"/>
    <x v="1618"/>
    <d v="2015-10-08T00:32:5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1619"/>
    <d v="2011-06-12T04: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2"/>
    <s v="indie rock"/>
    <x v="1620"/>
    <d v="2011-09-08T04:54:18"/>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3"/>
    <s v="musical"/>
    <x v="1621"/>
    <d v="2016-02-16T05:59: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1622"/>
    <d v="2014-08-31T17:31:3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x v="1623"/>
    <d v="2014-07-28T14:31:17"/>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x v="1624"/>
    <d v="2014-08-25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x v="1625"/>
    <d v="2016-12-01T07:59: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x v="1626"/>
    <d v="2015-07-31T08:58: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x v="1627"/>
    <d v="2015-07-23T18:33:00"/>
  </r>
  <r>
    <n v="1520"/>
    <s v="TULIPS"/>
    <s v="A self-published photography book by Andrew Miksys from his new series about Belarus"/>
    <n v="18000"/>
    <n v="18625"/>
    <x v="0"/>
    <s v="US"/>
    <s v="USD"/>
    <n v="1418961600"/>
    <n v="1415824513"/>
    <b v="1"/>
    <n v="167"/>
    <b v="1"/>
    <s v="photography/photobooks"/>
    <n v="103.47222222222223"/>
    <n v="111.52694610778443"/>
    <x v="6"/>
    <s v="photobooks"/>
    <x v="1628"/>
    <d v="2014-12-19T04: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3"/>
    <s v="plays"/>
    <x v="1629"/>
    <d v="2014-06-23T18: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1630"/>
    <d v="2016-07-24T03:00:1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1631"/>
    <d v="2015-12-09T06:59: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3"/>
    <s v="plays"/>
    <x v="1632"/>
    <d v="2015-07-05T16:43:2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1633"/>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x v="1634"/>
    <d v="2015-05-30T20:21:43"/>
  </r>
  <r>
    <n v="3302"/>
    <s v="El muro de BorÃ­s KiÃ©n"/>
    <s v="FilosofÃ­a de los anÃ³nimos"/>
    <n v="8400"/>
    <n v="8685"/>
    <x v="0"/>
    <s v="ES"/>
    <s v="EUR"/>
    <n v="1481099176"/>
    <n v="1478507176"/>
    <b v="0"/>
    <n v="50"/>
    <b v="1"/>
    <s v="theater/plays"/>
    <n v="103.39285714285715"/>
    <n v="173.7"/>
    <x v="3"/>
    <s v="plays"/>
    <x v="1635"/>
    <d v="2016-12-07T08:26:1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x v="1636"/>
    <d v="2016-10-11T03:59: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6"/>
    <s v="photobooks"/>
    <x v="1637"/>
    <d v="2014-06-20T21: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1638"/>
    <d v="2013-05-01T04:59: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3"/>
    <s v="musical"/>
    <x v="1639"/>
    <d v="2015-06-03T0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640"/>
    <d v="2012-01-13T06:34:48"/>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1641"/>
    <d v="2012-02-14T19:49:00"/>
  </r>
  <r>
    <n v="1927"/>
    <s v="GBS Detroit Presents Hampshire"/>
    <s v="Hampshire is headed to GBS Detroit."/>
    <n v="600"/>
    <n v="620"/>
    <x v="0"/>
    <s v="US"/>
    <s v="USD"/>
    <n v="1331182740"/>
    <n v="1329856839"/>
    <b v="0"/>
    <n v="11"/>
    <b v="1"/>
    <s v="music/indie rock"/>
    <n v="103.33333333333334"/>
    <n v="56.363636363636367"/>
    <x v="2"/>
    <s v="indie rock"/>
    <x v="1642"/>
    <d v="2012-03-08T04:59: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1643"/>
    <d v="2015-03-11T23:45:5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x v="1644"/>
    <d v="2015-12-04T19:01:2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1645"/>
    <d v="2014-03-23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x v="1646"/>
    <d v="2017-01-27T20:05: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1647"/>
    <d v="2011-10-12T23:57:5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648"/>
    <d v="2012-06-26T04:03:1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3"/>
    <s v="plays"/>
    <x v="1649"/>
    <d v="2016-07-01T08:20:5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1650"/>
    <d v="2011-01-16T01:51: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x v="1651"/>
    <d v="2015-05-09T03:59:00"/>
  </r>
  <r>
    <n v="3015"/>
    <s v="A Sign for 34 West"/>
    <s v="We're turning an old yogurt shop into a live theater in downtown Charleston.   Please help us hang our sign!"/>
    <n v="3400"/>
    <n v="3508"/>
    <x v="0"/>
    <s v="US"/>
    <s v="USD"/>
    <n v="1402459200"/>
    <n v="1401125238"/>
    <b v="0"/>
    <n v="40"/>
    <b v="1"/>
    <s v="theater/spaces"/>
    <n v="103.17647058823529"/>
    <n v="87.7"/>
    <x v="3"/>
    <s v="spaces"/>
    <x v="1652"/>
    <d v="2014-06-11T04: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3"/>
    <s v="plays"/>
    <x v="1653"/>
    <d v="2015-07-18T23:16:5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2"/>
    <s v="indie rock"/>
    <x v="1654"/>
    <d v="2012-05-24T01:47:35"/>
  </r>
  <r>
    <n v="3535"/>
    <s v="Twelve Angry Women"/>
    <s v="On the 60th anniversary of Twelve Angry Men, 12 female writers create 12 short pieces about what makes them angry."/>
    <n v="2000"/>
    <n v="2063"/>
    <x v="0"/>
    <s v="GB"/>
    <s v="GBP"/>
    <n v="1443808800"/>
    <n v="1441120910"/>
    <b v="0"/>
    <n v="46"/>
    <b v="1"/>
    <s v="theater/plays"/>
    <n v="103.15"/>
    <n v="44.847826086956523"/>
    <x v="3"/>
    <s v="plays"/>
    <x v="1655"/>
    <d v="2015-10-02T18: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656"/>
    <d v="2013-05-07T15:33:14"/>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2"/>
    <s v="electronic music"/>
    <x v="1657"/>
    <d v="2014-10-23T00:49:0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1658"/>
    <d v="2014-02-05T23:04: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4"/>
    <s v="documentary"/>
    <x v="1659"/>
    <d v="2016-06-15T15:00:00"/>
  </r>
  <r>
    <n v="3262"/>
    <s v="Prison Boxing: A New Play by Leah Joki"/>
    <s v="A one-woman theatrical exploration of the prison system and its inhabitants."/>
    <n v="12200"/>
    <n v="12571"/>
    <x v="0"/>
    <s v="US"/>
    <s v="USD"/>
    <n v="1419220800"/>
    <n v="1416555262"/>
    <b v="1"/>
    <n v="134"/>
    <b v="1"/>
    <s v="theater/plays"/>
    <n v="103.04098360655738"/>
    <n v="93.81343283582089"/>
    <x v="3"/>
    <s v="plays"/>
    <x v="1660"/>
    <d v="2014-12-22T04: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3"/>
    <s v="spaces"/>
    <x v="1661"/>
    <d v="2014-06-16T04:25:00"/>
  </r>
  <r>
    <n v="3169"/>
    <s v="The Window"/>
    <s v="We're bringing The Window to the Cherry Lane Theater in January 2014."/>
    <n v="8000"/>
    <n v="8241"/>
    <x v="0"/>
    <s v="US"/>
    <s v="USD"/>
    <n v="1386910740"/>
    <n v="1384364561"/>
    <b v="1"/>
    <n v="82"/>
    <b v="1"/>
    <s v="theater/plays"/>
    <n v="103.01249999999999"/>
    <n v="100.5"/>
    <x v="3"/>
    <s v="plays"/>
    <x v="1662"/>
    <d v="2013-12-13T04: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1663"/>
    <d v="2015-08-21T14:05:16"/>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x v="1664"/>
    <d v="2012-05-12T23:54:2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x v="1665"/>
    <d v="2015-06-11T16:13:0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x v="1666"/>
    <d v="2014-09-26T21:04:52"/>
  </r>
  <r>
    <n v="3264"/>
    <s v="Kapow-i GoGo at The PIT"/>
    <s v="The three part comedic saga of Kapow-i GoGo, who saves the world.  Again.  And again."/>
    <n v="2500"/>
    <n v="2575"/>
    <x v="0"/>
    <s v="US"/>
    <s v="USD"/>
    <n v="1422482400"/>
    <n v="1421089938"/>
    <b v="1"/>
    <n v="49"/>
    <b v="1"/>
    <s v="theater/plays"/>
    <n v="103"/>
    <n v="52.551020408163268"/>
    <x v="3"/>
    <s v="plays"/>
    <x v="1667"/>
    <d v="2015-01-28T22: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x v="1668"/>
    <d v="2015-06-01T05: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x v="1669"/>
    <d v="2015-08-09T16: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670"/>
    <d v="2015-04-17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3"/>
    <s v="plays"/>
    <x v="1671"/>
    <d v="2014-11-19T08:27:59"/>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1672"/>
    <d v="2016-05-05T13:01:47"/>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3"/>
    <s v="plays"/>
    <x v="1673"/>
    <d v="2014-10-04T14:48:56"/>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6"/>
    <s v="photobooks"/>
    <x v="1674"/>
    <d v="2015-12-04T05: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3"/>
    <s v="plays"/>
    <x v="1675"/>
    <d v="2016-12-01T17:39:42"/>
  </r>
  <r>
    <n v="58"/>
    <s v="Gloaming"/>
    <s v="Alex thought he knew how the world worked. You live, you die and it's over. He was very, very wrong."/>
    <n v="10000"/>
    <n v="10291"/>
    <x v="0"/>
    <s v="US"/>
    <s v="USD"/>
    <n v="1416423172"/>
    <n v="1413827572"/>
    <b v="0"/>
    <n v="75"/>
    <b v="1"/>
    <s v="film &amp; video/television"/>
    <n v="102.91"/>
    <n v="137.21333333333334"/>
    <x v="4"/>
    <s v="television"/>
    <x v="1676"/>
    <d v="2014-11-19T18:52:52"/>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3"/>
    <s v="plays"/>
    <x v="1677"/>
    <d v="2014-07-03T03:59: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1678"/>
    <d v="2015-03-19T17:45:23"/>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679"/>
    <d v="2013-10-25T23:00:1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3"/>
    <s v="musical"/>
    <x v="1680"/>
    <d v="2014-08-28T01: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1681"/>
    <d v="2016-12-12T17:34:4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x v="1682"/>
    <d v="2016-09-26T10:37: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683"/>
    <d v="2014-06-22T15:48:51"/>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x v="1684"/>
    <d v="2017-03-24T05:00:2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1685"/>
    <d v="2013-10-12T01:31:05"/>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3"/>
    <s v="plays"/>
    <x v="1686"/>
    <d v="2015-10-09T00: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1687"/>
    <d v="2016-08-29T04:01:09"/>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1688"/>
    <d v="2013-05-31T17:00:00"/>
  </r>
  <r>
    <n v="3573"/>
    <s v="Licensed To Ill"/>
    <s v="London based theatre makers collaborating to create a new show about the history of HipHop."/>
    <n v="3000"/>
    <n v="3084"/>
    <x v="0"/>
    <s v="GB"/>
    <s v="GBP"/>
    <n v="1415440846"/>
    <n v="1412845246"/>
    <b v="0"/>
    <n v="78"/>
    <b v="1"/>
    <s v="theater/plays"/>
    <n v="102.8"/>
    <n v="39.53846153846154"/>
    <x v="3"/>
    <s v="plays"/>
    <x v="1689"/>
    <d v="2014-11-08T10:00:4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2"/>
    <s v="rock"/>
    <x v="1690"/>
    <d v="2013-07-03T04:59: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1691"/>
    <d v="2015-05-08T22: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3"/>
    <s v="musical"/>
    <x v="1692"/>
    <d v="2016-06-04T22:57:33"/>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x v="1693"/>
    <d v="2015-07-21T03: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x v="1694"/>
    <d v="2015-02-28T17: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2"/>
    <s v="classical music"/>
    <x v="1695"/>
    <d v="2012-03-21T20:48: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1696"/>
    <d v="2012-04-16T06: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1697"/>
    <d v="2014-08-03T17:00:00"/>
  </r>
  <r>
    <n v="356"/>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1698"/>
    <d v="2016-03-16T18:16:3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x v="1699"/>
    <d v="2015-05-31T18:32:51"/>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x v="1700"/>
    <d v="2015-07-02T15:39:37"/>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4"/>
    <s v="documentary"/>
    <x v="1701"/>
    <d v="2016-11-08T11:43:06"/>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x v="1702"/>
    <d v="2014-07-03T04:00: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x v="1703"/>
    <d v="2016-04-29T04:39:4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3"/>
    <s v="plays"/>
    <x v="1704"/>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1705"/>
    <d v="2011-12-31T05: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06"/>
    <d v="2011-11-28T04:35:39"/>
  </r>
  <r>
    <n v="2164"/>
    <s v="Rosaline debut record"/>
    <s v="South Florida roots country/rock outfit's long awaited debut record"/>
    <n v="5500"/>
    <n v="5645"/>
    <x v="0"/>
    <s v="US"/>
    <s v="USD"/>
    <n v="1466827140"/>
    <n v="1464196414"/>
    <b v="0"/>
    <n v="83"/>
    <b v="1"/>
    <s v="music/rock"/>
    <n v="102.63636363636364"/>
    <n v="68.01204819277109"/>
    <x v="2"/>
    <s v="rock"/>
    <x v="1707"/>
    <d v="2016-06-25T03:59: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1708"/>
    <d v="2015-01-22T18:46: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x v="1709"/>
    <d v="2014-07-18T13: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6"/>
    <s v="photobooks"/>
    <x v="1710"/>
    <d v="2016-07-14T19:25:4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2"/>
    <s v="pop"/>
    <x v="1711"/>
    <d v="2010-07-05T04: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1"/>
    <s v="tabletop games"/>
    <x v="1712"/>
    <d v="2017-03-12T01:58:35"/>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2"/>
    <s v="indie rock"/>
    <x v="1713"/>
    <d v="2012-05-05T17:25:4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3"/>
    <s v="plays"/>
    <x v="1714"/>
    <d v="2015-11-13T20:17:00"/>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3"/>
    <s v="plays"/>
    <x v="1715"/>
    <d v="2016-03-03T05:59: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4"/>
    <s v="documentary"/>
    <x v="1716"/>
    <d v="2014-02-22T01:08:24"/>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5"/>
    <s v="nonfiction"/>
    <x v="1717"/>
    <d v="2013-02-24T21:04:3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718"/>
    <d v="2013-07-26T01:30:35"/>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x v="1719"/>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x v="1720"/>
    <d v="2016-05-04T23:00: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2"/>
    <s v="pop"/>
    <x v="1721"/>
    <d v="2016-01-17T21: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1722"/>
    <d v="2015-02-22T11:3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x v="1723"/>
    <d v="2017-01-06T13:05:0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1724"/>
    <d v="2014-03-17T02:35:19"/>
  </r>
  <r>
    <n v="2074"/>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1725"/>
    <d v="2016-05-06T19:49:42"/>
  </r>
  <r>
    <n v="2788"/>
    <s v="ACT Underground Theatre, TLDC"/>
    <s v="MOVING FORWARD! WE HAVE REACHED GOAL BUT HAVE MORE TIME!! PLEASE CONSIDER PLEDGING."/>
    <n v="2000"/>
    <n v="2050"/>
    <x v="0"/>
    <s v="US"/>
    <s v="USD"/>
    <n v="1469811043"/>
    <n v="1467219043"/>
    <b v="0"/>
    <n v="20"/>
    <b v="1"/>
    <s v="theater/plays"/>
    <n v="102.49999999999999"/>
    <n v="102.5"/>
    <x v="3"/>
    <s v="plays"/>
    <x v="1726"/>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x v="1727"/>
    <d v="2016-09-09T04:00:00"/>
  </r>
  <r>
    <n v="3678"/>
    <s v="Some big Some bang"/>
    <s v="The Ugly Collective takes Some big Some bang to the Underbelly Venues at the Edinburgh Fringe!"/>
    <n v="2000"/>
    <n v="2050"/>
    <x v="0"/>
    <s v="GB"/>
    <s v="GBP"/>
    <n v="1433076298"/>
    <n v="1430052298"/>
    <b v="0"/>
    <n v="31"/>
    <b v="1"/>
    <s v="theater/plays"/>
    <n v="102.49999999999999"/>
    <n v="66.129032258064512"/>
    <x v="3"/>
    <s v="plays"/>
    <x v="1728"/>
    <d v="2015-05-31T12:44:58"/>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4"/>
    <s v="shorts"/>
    <x v="1729"/>
    <d v="2011-04-24T23:34:47"/>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2"/>
    <s v="indie rock"/>
    <x v="1730"/>
    <d v="2012-12-22T21:30:3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1731"/>
    <d v="2014-03-04T21: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1732"/>
    <d v="2015-05-31T14:45:27"/>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x v="1733"/>
    <d v="2014-09-11T14:01:0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1734"/>
    <d v="2016-07-15T14:34:0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x v="1735"/>
    <d v="2016-05-28T21:44: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736"/>
    <d v="2015-12-25T00: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x v="1737"/>
    <d v="2016-03-30T14:39: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x v="1738"/>
    <d v="2014-07-10T18:35:4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x v="1739"/>
    <d v="2015-08-05T18:36: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1740"/>
    <d v="2011-06-12T00:20:49"/>
  </r>
  <r>
    <n v="1393"/>
    <s v="WolfHunt | Social Commentary Rock Project"/>
    <s v="Rock n' Roll tales of our times"/>
    <n v="10000"/>
    <n v="10235"/>
    <x v="0"/>
    <s v="US"/>
    <s v="USD"/>
    <n v="1470068523"/>
    <n v="1467476523"/>
    <b v="0"/>
    <n v="52"/>
    <b v="1"/>
    <s v="music/rock"/>
    <n v="102.35000000000001"/>
    <n v="196.82692307692307"/>
    <x v="2"/>
    <s v="rock"/>
    <x v="1741"/>
    <d v="2016-08-01T16:22:0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x v="1742"/>
    <d v="2016-06-03T21: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x v="1743"/>
    <d v="2015-05-26T03:59:00"/>
  </r>
  <r>
    <n v="3228"/>
    <s v="Hear Me Roar: A Season of Powerful Women"/>
    <s v="A Season of Powerful Women. A Season of Defiance."/>
    <n v="7000"/>
    <n v="7164"/>
    <x v="0"/>
    <s v="US"/>
    <s v="USD"/>
    <n v="1450328340"/>
    <n v="1447606884"/>
    <b v="1"/>
    <n v="37"/>
    <b v="1"/>
    <s v="theater/plays"/>
    <n v="102.34285714285714"/>
    <n v="193.62162162162161"/>
    <x v="3"/>
    <s v="plays"/>
    <x v="1744"/>
    <d v="2015-12-17T04:59:00"/>
  </r>
  <r>
    <n v="3758"/>
    <s v="Luigi's Ladies"/>
    <s v="LUIGI'S LADIES: an original one-woman musical comedy"/>
    <n v="1500"/>
    <n v="1535"/>
    <x v="0"/>
    <s v="US"/>
    <s v="USD"/>
    <n v="1400475600"/>
    <n v="1397819938"/>
    <b v="0"/>
    <n v="26"/>
    <b v="1"/>
    <s v="theater/musical"/>
    <n v="102.33333333333334"/>
    <n v="59.03846153846154"/>
    <x v="3"/>
    <s v="musical"/>
    <x v="1745"/>
    <d v="2014-05-19T05: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x v="1746"/>
    <d v="2016-08-23T03:07:1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1747"/>
    <d v="2012-12-13T22:58:2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748"/>
    <d v="2016-03-24T13: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1749"/>
    <d v="2016-08-19T03:5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x v="1750"/>
    <d v="2015-04-01T03:59: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751"/>
    <d v="2014-06-11T13:44:03"/>
  </r>
  <r>
    <n v="741"/>
    <s v="reVILNA: the vilna ghetto project"/>
    <s v="A revolutionary digital mapping project of the Vilna Ghetto"/>
    <n v="13000"/>
    <n v="13293.8"/>
    <x v="0"/>
    <s v="US"/>
    <s v="USD"/>
    <n v="1370964806"/>
    <n v="1367940806"/>
    <b v="0"/>
    <n v="94"/>
    <b v="1"/>
    <s v="publishing/nonfiction"/>
    <n v="102.25999999999999"/>
    <n v="141.42340425531913"/>
    <x v="5"/>
    <s v="nonfiction"/>
    <x v="1752"/>
    <d v="2013-06-11T15:33:2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753"/>
    <d v="2016-03-23T14:18:0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x v="1754"/>
    <d v="2015-03-11T03:26:23"/>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55"/>
    <d v="2015-08-13T08:46:49"/>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x v="1756"/>
    <d v="2015-12-24T15:41:24"/>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3"/>
    <s v="plays"/>
    <x v="1757"/>
    <d v="2014-09-07T14:23:4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x v="1758"/>
    <d v="2015-11-14T17:49:3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1759"/>
    <d v="2017-01-31T18: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1760"/>
    <d v="2015-03-07T15:18:4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x v="1761"/>
    <d v="2014-09-16T21:00:00"/>
  </r>
  <r>
    <n v="3338"/>
    <s v="The Last Days of Judas Iscariot"/>
    <s v="Join Estelle Parsons in support of Theater That Looks and Sounds Like America"/>
    <n v="15000"/>
    <n v="15327"/>
    <x v="0"/>
    <s v="US"/>
    <s v="USD"/>
    <n v="1487944080"/>
    <n v="1486129680"/>
    <b v="0"/>
    <n v="112"/>
    <b v="1"/>
    <s v="theater/plays"/>
    <n v="102.18"/>
    <n v="136.84821428571428"/>
    <x v="3"/>
    <s v="plays"/>
    <x v="1762"/>
    <d v="2017-02-24T13:48: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4"/>
    <s v="documentary"/>
    <x v="1763"/>
    <d v="2014-10-17T12: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x v="1764"/>
    <d v="2016-01-05T23:55: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1765"/>
    <d v="2013-10-18T03:59: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2"/>
    <s v="rock"/>
    <x v="1766"/>
    <d v="2013-05-24T00:30:37"/>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3"/>
    <s v="plays"/>
    <x v="1767"/>
    <d v="2015-12-10T16:51:0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2"/>
    <s v="electronic music"/>
    <x v="1768"/>
    <d v="2015-05-18T05: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3"/>
    <s v="plays"/>
    <x v="1769"/>
    <d v="2014-12-31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3"/>
    <s v="plays"/>
    <x v="1770"/>
    <d v="2015-07-17T18:11:00"/>
  </r>
  <r>
    <n v="3837"/>
    <s v="Farcical Elements Presents Boeing-Boeing"/>
    <s v="A high-flying French farce with the thrust of a well-tuned jet engine"/>
    <n v="2000"/>
    <n v="2042"/>
    <x v="0"/>
    <s v="GB"/>
    <s v="GBP"/>
    <n v="1435947758"/>
    <n v="1432837358"/>
    <b v="0"/>
    <n v="17"/>
    <b v="1"/>
    <s v="theater/plays"/>
    <n v="102.1"/>
    <n v="120.11764705882354"/>
    <x v="3"/>
    <s v="plays"/>
    <x v="1771"/>
    <d v="2015-07-03T18:22:38"/>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4"/>
    <s v="television"/>
    <x v="1772"/>
    <d v="2015-11-08T16:51:4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1773"/>
    <d v="2015-06-01T02:2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774"/>
    <d v="2014-11-12T22:45:3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3"/>
    <s v="musical"/>
    <x v="1775"/>
    <d v="2014-05-25T13:32: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x v="1776"/>
    <d v="2016-02-11T16:29:0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x v="1777"/>
    <d v="2014-11-06T05:59:00"/>
  </r>
  <r>
    <n v="3723"/>
    <s v="Beauty and the Beast"/>
    <s v="Saltmine Theatre Company present Beauty and the Beast:"/>
    <n v="4500"/>
    <n v="4592"/>
    <x v="0"/>
    <s v="GB"/>
    <s v="GBP"/>
    <n v="1417374262"/>
    <n v="1414778662"/>
    <b v="0"/>
    <n v="63"/>
    <b v="1"/>
    <s v="theater/plays"/>
    <n v="102.04444444444445"/>
    <n v="72.888888888888886"/>
    <x v="3"/>
    <s v="plays"/>
    <x v="1778"/>
    <d v="2014-11-30T19:04:22"/>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x v="1779"/>
    <d v="2017-01-10T05: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x v="1780"/>
    <d v="2015-03-19T14:39: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4"/>
    <s v="documentary"/>
    <x v="1781"/>
    <d v="2014-11-14T03: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x v="1782"/>
    <d v="2015-07-31T20:32:28"/>
  </r>
  <r>
    <n v="758"/>
    <s v="Publish Waiting On Humanity"/>
    <s v="I am publishing my book, Waiting on Humanity and need some finishing funds to do so."/>
    <n v="2500"/>
    <n v="2550"/>
    <x v="0"/>
    <s v="US"/>
    <s v="USD"/>
    <n v="1286568268"/>
    <n v="1283976268"/>
    <b v="0"/>
    <n v="19"/>
    <b v="1"/>
    <s v="publishing/nonfiction"/>
    <n v="102"/>
    <n v="134.21052631578948"/>
    <x v="5"/>
    <s v="nonfiction"/>
    <x v="1783"/>
    <d v="2010-10-08T20:04:2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1784"/>
    <d v="2014-04-30T05: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x v="1785"/>
    <d v="2014-09-26T01:35: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x v="1786"/>
    <d v="2016-04-28T05:59: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x v="1787"/>
    <d v="2015-09-04T09:27: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x v="1788"/>
    <d v="2015-07-29T17:0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1789"/>
    <d v="2014-11-05T17:34:00"/>
  </r>
  <r>
    <n v="3354"/>
    <s v="Strangeloop Theatre - A Focus on New Works"/>
    <s v="Help Strangeloop Theatre create and support new work by sponsoring our 2015-2016 season."/>
    <n v="3000"/>
    <n v="3058"/>
    <x v="0"/>
    <s v="US"/>
    <s v="USD"/>
    <n v="1446091260"/>
    <n v="1443029206"/>
    <b v="0"/>
    <n v="55"/>
    <b v="1"/>
    <s v="theater/plays"/>
    <n v="101.93333333333334"/>
    <n v="55.6"/>
    <x v="3"/>
    <s v="plays"/>
    <x v="1790"/>
    <d v="2015-10-29T04:01:00"/>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5"/>
    <s v="nonfiction"/>
    <x v="1791"/>
    <d v="2014-07-09T07:55:39"/>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1792"/>
    <d v="2016-10-23T20:50:4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5"/>
    <s v="nonfiction"/>
    <x v="1793"/>
    <d v="2013-05-20T00:41: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x v="1794"/>
    <d v="2016-03-05T0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795"/>
    <d v="2015-04-25T19:59:2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1796"/>
    <d v="2012-11-14T02:26:5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1797"/>
    <d v="2014-12-18T12:08:5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x v="1798"/>
    <d v="2015-08-07T17:22:26"/>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99"/>
    <d v="2016-09-30T04:27: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x v="1800"/>
    <d v="2015-08-06T15:31:47"/>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x v="1801"/>
    <d v="2014-05-22T22:07: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1802"/>
    <d v="2013-05-17T03:59:00"/>
  </r>
  <r>
    <n v="3253"/>
    <s v="EMPATHITRAX, a new play by Ana Nogueira"/>
    <s v="Can you ever truly feel what someone else is feeling?_x000a_Do you want to?"/>
    <n v="20000"/>
    <n v="20365"/>
    <x v="0"/>
    <s v="US"/>
    <s v="USD"/>
    <n v="1473306300"/>
    <n v="1471701028"/>
    <b v="1"/>
    <n v="115"/>
    <b v="1"/>
    <s v="theater/plays"/>
    <n v="101.82500000000002"/>
    <n v="177.08695652173913"/>
    <x v="3"/>
    <s v="plays"/>
    <x v="1803"/>
    <d v="2016-09-08T03:45: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3"/>
    <s v="plays"/>
    <x v="1804"/>
    <d v="2014-08-16T16:00:57"/>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x v="1805"/>
    <d v="2012-06-01T22:52:24"/>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x v="1806"/>
    <d v="2011-09-25T19:32: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807"/>
    <d v="2013-07-24T14:02:3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808"/>
    <d v="2013-11-13T17:24:1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x v="1809"/>
    <d v="2016-08-15T20:09:42"/>
  </r>
  <r>
    <n v="1841"/>
    <s v="Hydra Effect Debut EP"/>
    <s v="Hard Rock with a Positive Message. Help us fund, release and promote our debut EP!"/>
    <n v="2000"/>
    <n v="2035"/>
    <x v="0"/>
    <s v="US"/>
    <s v="USD"/>
    <n v="1400561940"/>
    <n v="1397679445"/>
    <b v="0"/>
    <n v="40"/>
    <b v="1"/>
    <s v="music/rock"/>
    <n v="101.75"/>
    <n v="50.875"/>
    <x v="2"/>
    <s v="rock"/>
    <x v="1810"/>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3"/>
    <s v="musical"/>
    <x v="1811"/>
    <d v="2016-07-24T23: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3"/>
    <s v="plays"/>
    <x v="1812"/>
    <d v="2015-09-13T00: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1813"/>
    <d v="2015-01-15T21:54:5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1814"/>
    <d v="2014-12-17T07: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1815"/>
    <d v="2011-04-24T23: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816"/>
    <d v="2015-10-20T17:55:22"/>
  </r>
  <r>
    <n v="833"/>
    <s v="Ragman Rolls"/>
    <s v="This is an American rock album."/>
    <n v="6000"/>
    <n v="6100"/>
    <x v="0"/>
    <s v="US"/>
    <s v="USD"/>
    <n v="1397941475"/>
    <n v="1395349475"/>
    <b v="0"/>
    <n v="41"/>
    <b v="1"/>
    <s v="music/rock"/>
    <n v="101.66666666666666"/>
    <n v="148.78048780487805"/>
    <x v="2"/>
    <s v="rock"/>
    <x v="1817"/>
    <d v="2014-04-19T21:04:3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818"/>
    <d v="2012-10-26T03:59: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x v="1819"/>
    <d v="2015-07-12T12:47:45"/>
  </r>
  <r>
    <n v="3324"/>
    <s v="At Swim, Two Boys"/>
    <s v="The play tells the story of Jim and Doyler and their friendship on the brink of Irish independence."/>
    <n v="1500"/>
    <n v="1525"/>
    <x v="0"/>
    <s v="IE"/>
    <s v="EUR"/>
    <n v="1465135190"/>
    <n v="1463925590"/>
    <b v="0"/>
    <n v="10"/>
    <b v="1"/>
    <s v="theater/plays"/>
    <n v="101.66666666666666"/>
    <n v="152.5"/>
    <x v="3"/>
    <s v="plays"/>
    <x v="1820"/>
    <d v="2016-06-05T13:59:5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x v="1821"/>
    <d v="2015-04-01T04: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3"/>
    <s v="plays"/>
    <x v="1822"/>
    <d v="2015-06-20T13:59:3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1823"/>
    <d v="2011-09-24T08:10:5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3"/>
    <s v="spaces"/>
    <x v="1824"/>
    <d v="2016-10-04T0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1825"/>
    <d v="2015-08-01T15:01:48"/>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826"/>
    <d v="2012-04-07T04:00:00"/>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827"/>
    <d v="2014-12-21T04:30:00"/>
  </r>
  <r>
    <n v="3284"/>
    <s v="Help fund Black Enough!"/>
    <s v="Black Enough is an LSU student-staged performance exploring the effects of white supremacy on the black community."/>
    <n v="3000"/>
    <n v="3048"/>
    <x v="0"/>
    <s v="US"/>
    <s v="USD"/>
    <n v="1454047140"/>
    <n v="1452546853"/>
    <b v="0"/>
    <n v="15"/>
    <b v="1"/>
    <s v="theater/plays"/>
    <n v="101.6"/>
    <n v="203.2"/>
    <x v="3"/>
    <s v="plays"/>
    <x v="1828"/>
    <d v="2016-01-29T05:59: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3"/>
    <s v="plays"/>
    <x v="1829"/>
    <d v="2014-09-13T04: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3"/>
    <s v="plays"/>
    <x v="1830"/>
    <d v="2014-11-05T18:48:4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1831"/>
    <d v="2011-11-19T21:54:1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832"/>
    <d v="2014-10-28T03:11: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2"/>
    <s v="rock"/>
    <x v="1833"/>
    <d v="2014-02-24T16:25:07"/>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3"/>
    <s v="plays"/>
    <x v="1834"/>
    <d v="2014-08-13T04: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3"/>
    <s v="plays"/>
    <x v="1835"/>
    <d v="2014-09-26T22:43:04"/>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2"/>
    <s v="rock"/>
    <x v="1836"/>
    <d v="2014-07-10T23:01:4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3"/>
    <s v="plays"/>
    <x v="1837"/>
    <d v="2016-06-22T03:55: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838"/>
    <d v="2011-10-29T03:59: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1839"/>
    <d v="2012-07-22T01:40:0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1840"/>
    <d v="2015-08-19T17:15:1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x v="1841"/>
    <d v="2015-06-16T1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x v="1842"/>
    <d v="2014-08-23T17:37:2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x v="1843"/>
    <d v="2016-06-04T17:42:4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844"/>
    <d v="2013-12-23T21:54:1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2"/>
    <s v="rock"/>
    <x v="1845"/>
    <d v="2012-03-25T23:55:3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1846"/>
    <d v="2016-03-25T22: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3"/>
    <s v="plays"/>
    <x v="1847"/>
    <d v="2014-08-30T04:48:13"/>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848"/>
    <d v="2013-11-05T18:39:5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x v="1849"/>
    <d v="2015-08-29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x v="1850"/>
    <d v="2015-03-31T04:16:5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x v="1851"/>
    <d v="2017-03-29T02: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3"/>
    <s v="plays"/>
    <x v="1852"/>
    <d v="2014-08-19T16: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853"/>
    <d v="2013-04-12T01:01:27"/>
  </r>
  <r>
    <n v="1641"/>
    <s v="Tanya Dartson- Run for Your Life music video"/>
    <s v="Music Video For Upbeat and Inspiring Song - Run For Your Life"/>
    <n v="2500"/>
    <n v="2535"/>
    <x v="0"/>
    <s v="US"/>
    <s v="USD"/>
    <n v="1418998744"/>
    <n v="1416406744"/>
    <b v="0"/>
    <n v="26"/>
    <b v="1"/>
    <s v="music/pop"/>
    <n v="101.4"/>
    <n v="97.5"/>
    <x v="2"/>
    <s v="pop"/>
    <x v="1854"/>
    <d v="2014-12-19T14:19:0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855"/>
    <d v="2011-06-11T03: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x v="1856"/>
    <d v="2015-07-31T16:00:00"/>
  </r>
  <r>
    <n v="2979"/>
    <s v="'ART'"/>
    <s v="Dear Stone returns with Yasmina Reza's 'ART', a compelling, clever exploration of friendship under duress. Thanks for watching!"/>
    <n v="5000"/>
    <n v="5070"/>
    <x v="0"/>
    <s v="US"/>
    <s v="USD"/>
    <n v="1420524000"/>
    <n v="1419104823"/>
    <b v="0"/>
    <n v="46"/>
    <b v="1"/>
    <s v="theater/plays"/>
    <n v="101.4"/>
    <n v="110.21739130434783"/>
    <x v="3"/>
    <s v="plays"/>
    <x v="1857"/>
    <d v="2015-01-06T06: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x v="1858"/>
    <d v="2016-07-15T19:34:3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4"/>
    <s v="documentary"/>
    <x v="1859"/>
    <d v="2014-04-20T16:01:54"/>
  </r>
  <r>
    <n v="3360"/>
    <s v="Pretty Butch"/>
    <s v="World Premiere, an M1 Singapore Fringe Festival 2017 commission."/>
    <n v="9000"/>
    <n v="9124"/>
    <x v="0"/>
    <s v="SG"/>
    <s v="SGD"/>
    <n v="1481731140"/>
    <n v="1479866343"/>
    <b v="0"/>
    <n v="72"/>
    <b v="1"/>
    <s v="theater/plays"/>
    <n v="101.37777777777779"/>
    <n v="126.72222222222223"/>
    <x v="3"/>
    <s v="plays"/>
    <x v="1860"/>
    <d v="2016-12-14T15:59: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4"/>
    <s v="documentary"/>
    <x v="1861"/>
    <d v="2015-07-23T03:11:0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3"/>
    <s v="musical"/>
    <x v="1862"/>
    <d v="2015-01-30T16:53:34"/>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3"/>
    <s v="plays"/>
    <x v="1863"/>
    <d v="2015-03-08T16:08:2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1864"/>
    <d v="2014-06-19T04: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1865"/>
    <d v="2013-09-15T21:10: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867"/>
    <d v="2010-05-02T19:22: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1868"/>
    <d v="2012-09-17T04:05: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1869"/>
    <d v="2012-01-07T18:35:0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x v="1870"/>
    <d v="2016-08-11T03:59: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3"/>
    <s v="plays"/>
    <x v="1871"/>
    <d v="2016-03-15T21: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1872"/>
    <d v="2014-11-10T21:07:4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873"/>
    <d v="2015-07-08T18:30:00"/>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4"/>
    <s v="documentary"/>
    <x v="1874"/>
    <d v="2012-05-20T19:01:5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1875"/>
    <d v="2014-08-29T01: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876"/>
    <d v="2014-08-21T07:01:5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1877"/>
    <d v="2011-10-07T16:58:52"/>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5"/>
    <s v="nonfiction"/>
    <x v="1878"/>
    <d v="2016-02-12T17: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3"/>
    <s v="plays"/>
    <x v="1879"/>
    <d v="2015-03-26T01:03:29"/>
  </r>
  <r>
    <n v="1261"/>
    <s v="The Puget EP's Vinyl Release"/>
    <s v="We just recorded a stellar EP and we're trying to put it out on vinyl.  Can you help these punx out?"/>
    <n v="2000"/>
    <n v="2025"/>
    <x v="0"/>
    <s v="US"/>
    <s v="USD"/>
    <n v="1390983227"/>
    <n v="1388391227"/>
    <b v="1"/>
    <n v="52"/>
    <b v="1"/>
    <s v="music/rock"/>
    <n v="101.25"/>
    <n v="38.942307692307693"/>
    <x v="2"/>
    <s v="rock"/>
    <x v="1880"/>
    <d v="2014-01-29T08:13:4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1881"/>
    <d v="2014-01-01T05:26: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882"/>
    <d v="2014-07-18T20:31:12"/>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83"/>
    <d v="2012-06-28T17:26:5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x v="1884"/>
    <d v="2016-05-08T08:59:2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x v="1885"/>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x v="1886"/>
    <d v="2015-07-30T03:25:2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1887"/>
    <d v="2012-08-22T18:32:14"/>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5"/>
    <s v="radio &amp; podcasts"/>
    <x v="1888"/>
    <d v="2014-10-21T00: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x v="1889"/>
    <d v="2015-04-21T17:22:0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2"/>
    <s v="indie rock"/>
    <x v="1890"/>
    <d v="2014-08-08T18: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891"/>
    <d v="2016-07-05T01:07:47"/>
  </r>
  <r>
    <n v="3511"/>
    <s v="Silent Planet"/>
    <s v="The world premiere of the first full-length play by Eve Leigh, at the intimate Finborough Theatre in London."/>
    <n v="1500"/>
    <n v="1518"/>
    <x v="0"/>
    <s v="GB"/>
    <s v="GBP"/>
    <n v="1415385000"/>
    <n v="1413406695"/>
    <b v="0"/>
    <n v="19"/>
    <b v="1"/>
    <s v="theater/plays"/>
    <n v="101.2"/>
    <n v="79.89473684210526"/>
    <x v="3"/>
    <s v="plays"/>
    <x v="1892"/>
    <d v="2014-11-07T18:3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893"/>
    <d v="2015-11-02T08: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894"/>
    <d v="2015-05-15T19: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1895"/>
    <d v="2010-02-22T22: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1896"/>
    <d v="2013-12-01T21:21:0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97"/>
    <d v="2015-03-14T02:05:08"/>
  </r>
  <r>
    <n v="2789"/>
    <s v="The Adventurers Club"/>
    <s v="BNT's Biggest Adventure So Far: Our 2015 full length production!"/>
    <n v="3000"/>
    <n v="3035"/>
    <x v="0"/>
    <s v="US"/>
    <s v="USD"/>
    <n v="1426132800"/>
    <n v="1424477934"/>
    <b v="0"/>
    <n v="24"/>
    <b v="1"/>
    <s v="theater/plays"/>
    <n v="101.16666666666667"/>
    <n v="126.45833333333333"/>
    <x v="3"/>
    <s v="plays"/>
    <x v="1898"/>
    <d v="2015-03-12T04: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x v="1899"/>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x v="1900"/>
    <d v="2016-01-21T05:05:1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3"/>
    <s v="plays"/>
    <x v="1901"/>
    <d v="2017-01-18T12:01:5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3"/>
    <s v="plays"/>
    <x v="1902"/>
    <d v="2015-03-04T18:59: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1903"/>
    <d v="2014-06-29T21:31:24"/>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2"/>
    <s v="electronic music"/>
    <x v="1904"/>
    <d v="2013-07-27T01:27:1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x v="1905"/>
    <d v="2014-08-25T20:45:08"/>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x v="1906"/>
    <d v="2014-06-11T19:33:18"/>
  </r>
  <r>
    <n v="1211"/>
    <s v="500 Views of Japan"/>
    <s v="From 2010 to 2015, I took over 15 000 photos in Japan. Here's 500 of them. Landscape, city view, people and so much more!"/>
    <n v="1000"/>
    <n v="1011"/>
    <x v="0"/>
    <s v="CA"/>
    <s v="CAD"/>
    <n v="1465505261"/>
    <n v="1464209261"/>
    <b v="0"/>
    <n v="6"/>
    <b v="1"/>
    <s v="photography/photobooks"/>
    <n v="101.1"/>
    <n v="168.5"/>
    <x v="6"/>
    <s v="photobooks"/>
    <x v="1907"/>
    <d v="2016-06-09T20:47:41"/>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3"/>
    <s v="plays"/>
    <x v="1908"/>
    <d v="2014-07-23T11: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1909"/>
    <d v="2013-08-27T16:31:29"/>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1910"/>
    <d v="2013-12-22T05: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x v="1911"/>
    <d v="2015-03-20T16:56: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1912"/>
    <d v="2014-07-19T09:14:38"/>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1913"/>
    <d v="2015-11-25T15:49:1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x v="1914"/>
    <d v="2014-05-05T12:36:2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0"/>
    <s v="space exploration"/>
    <x v="1915"/>
    <d v="2012-09-21T19:38: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2"/>
    <s v="indie rock"/>
    <x v="1916"/>
    <d v="2012-05-23T15: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1917"/>
    <d v="2011-03-24T01:40:3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918"/>
    <d v="2015-12-25T17:07:0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x v="1919"/>
    <d v="2016-12-31T16:59:00"/>
  </r>
  <r>
    <n v="1826"/>
    <s v="BEAR GHOST! Professional Recording! Yay!"/>
    <s v="Hear your favorite Bear Ghost in eargasmic quality!"/>
    <n v="2000"/>
    <n v="2020"/>
    <x v="0"/>
    <s v="US"/>
    <s v="USD"/>
    <n v="1392675017"/>
    <n v="1390083017"/>
    <b v="0"/>
    <n v="38"/>
    <b v="1"/>
    <s v="music/rock"/>
    <n v="101"/>
    <n v="53.157894736842103"/>
    <x v="2"/>
    <s v="rock"/>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x v="1921"/>
    <d v="2011-01-25T04:00:00"/>
  </r>
  <r>
    <n v="3157"/>
    <s v="Summer FourPlay"/>
    <s v="Four Directors.  Four One Acts.  Four Genres.  For You."/>
    <n v="4000"/>
    <n v="4040"/>
    <x v="0"/>
    <s v="US"/>
    <s v="USD"/>
    <n v="1405746000"/>
    <n v="1404932105"/>
    <b v="1"/>
    <n v="41"/>
    <b v="1"/>
    <s v="theater/plays"/>
    <n v="101"/>
    <n v="98.536585365853654"/>
    <x v="3"/>
    <s v="plays"/>
    <x v="1922"/>
    <d v="2014-07-19T05: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x v="1923"/>
    <d v="2016-06-22T01:05:5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x v="1924"/>
    <d v="2014-08-01T10: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x v="1925"/>
    <d v="2015-08-19T17:03:40"/>
  </r>
  <r>
    <n v="3467"/>
    <s v="Venus in Fur, Los Angeles."/>
    <s v="Venus in Fur, By David Ives."/>
    <n v="3000"/>
    <n v="3030"/>
    <x v="0"/>
    <s v="US"/>
    <s v="USD"/>
    <n v="1426864032"/>
    <n v="1424275632"/>
    <b v="0"/>
    <n v="47"/>
    <b v="1"/>
    <s v="theater/plays"/>
    <n v="101"/>
    <n v="64.468085106382972"/>
    <x v="3"/>
    <s v="plays"/>
    <x v="1926"/>
    <d v="2015-03-20T15:07:1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x v="1927"/>
    <d v="2016-07-20T12:02:1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x v="1928"/>
    <d v="2015-06-03T15:04:1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x v="1929"/>
    <d v="2016-06-14T21:43:00"/>
  </r>
  <r>
    <n v="14"/>
    <s v="3010 | Sci-fi Series"/>
    <s v="A highly charged post apocalyptic sci fi series that pulls no punches!"/>
    <n v="6000"/>
    <n v="6056"/>
    <x v="0"/>
    <s v="AU"/>
    <s v="AUD"/>
    <n v="1405259940"/>
    <n v="1403051888"/>
    <b v="0"/>
    <n v="41"/>
    <b v="1"/>
    <s v="film &amp; video/television"/>
    <n v="100.93333333333334"/>
    <n v="147.70731707317074"/>
    <x v="4"/>
    <s v="television"/>
    <x v="1930"/>
    <d v="2014-07-13T13:59:00"/>
  </r>
  <r>
    <n v="836"/>
    <s v="DESMADRE Full Album + Press Kit"/>
    <s v="An album you can bring home to mom."/>
    <n v="5000"/>
    <n v="5046.5200000000004"/>
    <x v="0"/>
    <s v="US"/>
    <s v="USD"/>
    <n v="1381108918"/>
    <n v="1378516918"/>
    <b v="0"/>
    <n v="46"/>
    <b v="1"/>
    <s v="music/rock"/>
    <n v="100.93039999999999"/>
    <n v="109.70695652173914"/>
    <x v="2"/>
    <s v="rock"/>
    <x v="1931"/>
    <d v="2013-10-07T01:21:58"/>
  </r>
  <r>
    <n v="1628"/>
    <s v="&quot;Songs for Tsippora&quot; Byronâ€™s DEBUT EP"/>
    <s v="Original Jewish rock music on human relationships and identity"/>
    <n v="4000"/>
    <n v="4037"/>
    <x v="0"/>
    <s v="US"/>
    <s v="USD"/>
    <n v="1403026882"/>
    <n v="1400175682"/>
    <b v="0"/>
    <n v="88"/>
    <b v="1"/>
    <s v="music/rock"/>
    <n v="100.925"/>
    <n v="45.875"/>
    <x v="2"/>
    <s v="rock"/>
    <x v="1932"/>
    <d v="2014-06-17T17:41:22"/>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3"/>
    <s v="musical"/>
    <x v="1933"/>
    <d v="2015-05-07T14:01:0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2"/>
    <s v="indie rock"/>
    <x v="1934"/>
    <d v="2012-10-02T18:40:0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1935"/>
    <d v="2011-09-08T03: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1936"/>
    <d v="2012-07-10T23:48: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x v="1937"/>
    <d v="2016-08-29T17: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x v="1938"/>
    <d v="2012-01-31T17:00:00"/>
  </r>
  <r>
    <n v="2120"/>
    <s v="Hearty Har Full Length Album"/>
    <s v="&lt;3_x000a_Coming in from outer space. Help Hearty Har record their 1st album!!"/>
    <n v="8000"/>
    <n v="8070.43"/>
    <x v="0"/>
    <s v="US"/>
    <s v="USD"/>
    <n v="1388617736"/>
    <n v="1384384136"/>
    <b v="0"/>
    <n v="69"/>
    <b v="1"/>
    <s v="music/indie rock"/>
    <n v="100.880375"/>
    <n v="116.96275362318841"/>
    <x v="2"/>
    <s v="indie rock"/>
    <x v="1939"/>
    <d v="2014-01-01T23:08:5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3"/>
    <s v="spaces"/>
    <x v="1940"/>
    <d v="2016-08-27T22:53:2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x v="1941"/>
    <d v="2014-05-23T20:01:47"/>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1942"/>
    <d v="2015-06-13T12:09: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3"/>
    <s v="plays"/>
    <x v="1943"/>
    <d v="2014-07-21T03: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944"/>
    <d v="2012-05-09T02:00:0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x v="1945"/>
    <d v="2017-02-17T16: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1946"/>
    <d v="2015-10-08T03: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947"/>
    <d v="2017-03-11T04:50:08"/>
  </r>
  <r>
    <n v="3220"/>
    <s v="Burners"/>
    <s v="A sci-fi thriller for the stage opening March 10 in Los Angeles."/>
    <n v="15000"/>
    <n v="15126"/>
    <x v="0"/>
    <s v="US"/>
    <s v="USD"/>
    <n v="1489352400"/>
    <n v="1486411204"/>
    <b v="1"/>
    <n v="59"/>
    <b v="1"/>
    <s v="theater/plays"/>
    <n v="100.84"/>
    <n v="256.37288135593218"/>
    <x v="3"/>
    <s v="plays"/>
    <x v="1948"/>
    <d v="2017-03-12T21: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x v="1949"/>
    <d v="2015-05-22T17:03:29"/>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1950"/>
    <d v="2012-07-08T12:29:2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1951"/>
    <d v="2013-12-11T16:14:4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x v="1952"/>
    <d v="2015-06-19T01:00:1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x v="1953"/>
    <d v="2014-10-15T14: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x v="1954"/>
    <d v="2014-11-05T23:28:04"/>
  </r>
  <r>
    <n v="3248"/>
    <s v="Honest Accomplice Theatre 2015-16 Season"/>
    <s v="Honest Accomplice Theatre produces theatre for social change."/>
    <n v="12000"/>
    <n v="12095"/>
    <x v="0"/>
    <s v="US"/>
    <s v="USD"/>
    <n v="1428178757"/>
    <n v="1425590357"/>
    <b v="1"/>
    <n v="200"/>
    <b v="1"/>
    <s v="theater/plays"/>
    <n v="100.79166666666666"/>
    <n v="60.475000000000001"/>
    <x v="3"/>
    <s v="plays"/>
    <x v="1955"/>
    <d v="2015-04-04T20:19:1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1956"/>
    <d v="2017-01-03T04:17:00"/>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3"/>
    <s v="plays"/>
    <x v="1957"/>
    <d v="2015-09-29T03: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2"/>
    <s v="pop"/>
    <x v="1958"/>
    <d v="2011-04-26T06:59:00"/>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2"/>
    <s v="indie rock"/>
    <x v="1959"/>
    <d v="2012-08-16T03:07:25"/>
  </r>
  <r>
    <n v="3520"/>
    <s v="Protocols"/>
    <s v="Help us to bring &quot;Protocols&quot; at the 2015 Camden Fringe. The most controversial play of the year."/>
    <n v="2000"/>
    <n v="2015"/>
    <x v="0"/>
    <s v="GB"/>
    <s v="GBP"/>
    <n v="1441547220"/>
    <n v="1439322412"/>
    <b v="0"/>
    <n v="21"/>
    <b v="1"/>
    <s v="theater/plays"/>
    <n v="100.75"/>
    <n v="95.952380952380949"/>
    <x v="3"/>
    <s v="plays"/>
    <x v="1960"/>
    <d v="2015-09-06T13:47:00"/>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3"/>
    <s v="plays"/>
    <x v="1961"/>
    <d v="2015-05-09T20:47:2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3"/>
    <s v="plays"/>
    <x v="1962"/>
    <d v="2016-10-20T04:55: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x v="1963"/>
    <d v="2016-08-0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4"/>
    <s v="documentary"/>
    <x v="1964"/>
    <d v="2012-02-15T15:37:15"/>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x v="1965"/>
    <d v="2014-06-20T22:01: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x v="1966"/>
    <d v="2015-07-20T22: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x v="1967"/>
    <d v="2014-07-31T16: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x v="1968"/>
    <d v="2014-08-06T21:32: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1969"/>
    <d v="2011-01-01T04:59: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1970"/>
    <d v="2011-12-14T04: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2"/>
    <s v="rock"/>
    <x v="1971"/>
    <d v="2011-08-01T0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1972"/>
    <d v="2015-03-19T14:05:20"/>
  </r>
  <r>
    <n v="1671"/>
    <s v="Luke O'Brien's Kickstarter"/>
    <s v="I am seeking funding in order to help take my music from a hobby to a career."/>
    <n v="2000"/>
    <n v="2013.47"/>
    <x v="0"/>
    <s v="US"/>
    <s v="USD"/>
    <n v="1470056614"/>
    <n v="1467464614"/>
    <b v="0"/>
    <n v="77"/>
    <b v="1"/>
    <s v="music/pop"/>
    <n v="100.67349999999999"/>
    <n v="26.148961038961041"/>
    <x v="2"/>
    <s v="pop"/>
    <x v="1973"/>
    <d v="2016-08-01T13:03:34"/>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974"/>
    <d v="2014-11-04T18:33:4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1975"/>
    <d v="2013-11-24T12:49:53"/>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x v="1976"/>
    <d v="2015-09-11T18:19:55"/>
  </r>
  <r>
    <n v="3658"/>
    <s v="Mr. Marmalade"/>
    <s v="Life is hard when your own imaginary friend can't make time for you."/>
    <n v="1500"/>
    <n v="1510"/>
    <x v="0"/>
    <s v="US"/>
    <s v="USD"/>
    <n v="1404273540"/>
    <n v="1400272580"/>
    <b v="0"/>
    <n v="20"/>
    <b v="1"/>
    <s v="theater/plays"/>
    <n v="100.66666666666666"/>
    <n v="75.5"/>
    <x v="3"/>
    <s v="plays"/>
    <x v="1977"/>
    <d v="2014-07-02T03:59: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1978"/>
    <d v="2011-03-03T07: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3"/>
    <s v="plays"/>
    <x v="1979"/>
    <d v="2016-10-13T18:00:2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3"/>
    <s v="plays"/>
    <x v="1980"/>
    <d v="2016-07-05T01:11:47"/>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1981"/>
    <d v="2015-05-01T03:59: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1982"/>
    <d v="2015-07-23T06:46:37"/>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1983"/>
    <d v="2009-11-23T05:59: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1984"/>
    <d v="2011-12-18T00: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2"/>
    <s v="rock"/>
    <x v="1985"/>
    <d v="2012-01-21T08:13: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x v="1986"/>
    <d v="2016-02-02T16:38:00"/>
  </r>
  <r>
    <n v="2297"/>
    <s v="Company Company: Debut EP"/>
    <s v="New Jersey Alternative Rock band COCO needs YOUR help self-releasing debut EP!"/>
    <n v="1000"/>
    <n v="1006"/>
    <x v="0"/>
    <s v="US"/>
    <s v="USD"/>
    <n v="1331697540"/>
    <n v="1328749249"/>
    <b v="0"/>
    <n v="19"/>
    <b v="1"/>
    <s v="music/rock"/>
    <n v="100.6"/>
    <n v="52.94736842105263"/>
    <x v="2"/>
    <s v="rock"/>
    <x v="1987"/>
    <d v="2012-03-14T03:59: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x v="1988"/>
    <d v="2016-12-28T22:00:3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1989"/>
    <d v="2014-05-23T16:25:55"/>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x v="1990"/>
    <d v="2015-08-14T20:18:53"/>
  </r>
  <r>
    <n v="659"/>
    <s v="Lulu Watch Designs - Apple Watch"/>
    <s v="Sync up your lifestyle"/>
    <n v="3000"/>
    <n v="3017"/>
    <x v="0"/>
    <s v="US"/>
    <s v="USD"/>
    <n v="1440339295"/>
    <n v="1437747295"/>
    <b v="0"/>
    <n v="21"/>
    <b v="1"/>
    <s v="technology/wearables"/>
    <n v="100.56666666666668"/>
    <n v="143.66666666666666"/>
    <x v="0"/>
    <s v="wearables"/>
    <x v="1991"/>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3"/>
    <s v="plays"/>
    <x v="1992"/>
    <d v="2017-02-16T23: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3"/>
    <s v="plays"/>
    <x v="1993"/>
    <d v="2014-07-02T14:54:06"/>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0"/>
    <s v="wearables"/>
    <x v="1994"/>
    <d v="2014-12-13T00:25:1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1995"/>
    <d v="2014-06-25T01:37:59"/>
  </r>
  <r>
    <n v="106"/>
    <s v="LOST WEEKEND"/>
    <s v="A Boy. A Girl. A Car. A Serial Killer."/>
    <n v="5000"/>
    <n v="5025"/>
    <x v="0"/>
    <s v="US"/>
    <s v="USD"/>
    <n v="1333391901"/>
    <n v="1332182301"/>
    <b v="0"/>
    <n v="27"/>
    <b v="1"/>
    <s v="film &amp; video/shorts"/>
    <n v="100.49999999999999"/>
    <n v="186.11111111111111"/>
    <x v="4"/>
    <s v="shorts"/>
    <x v="1996"/>
    <d v="2012-04-02T18:38:21"/>
  </r>
  <r>
    <n v="1634"/>
    <s v="RUBEDO: Debut Full Length Album"/>
    <s v="Recording Debut  Album w/ Producer Ikey Owens from Free Moral Agents/ The Mars Volta"/>
    <n v="2000"/>
    <n v="2010"/>
    <x v="0"/>
    <s v="US"/>
    <s v="USD"/>
    <n v="1306994340"/>
    <n v="1303706001"/>
    <b v="0"/>
    <n v="32"/>
    <b v="1"/>
    <s v="music/rock"/>
    <n v="100.49999999999999"/>
    <n v="62.8125"/>
    <x v="2"/>
    <s v="rock"/>
    <x v="1997"/>
    <d v="2011-06-02T05: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x v="1998"/>
    <d v="2016-03-04T06:03:17"/>
  </r>
  <r>
    <n v="3564"/>
    <s v="The Pillowman Aberdeen"/>
    <s v="Multi Award-Winng play THE PILLOWMAN coming to the Arts Centre Theatre, Aberdeen"/>
    <n v="1000"/>
    <n v="1005"/>
    <x v="0"/>
    <s v="GB"/>
    <s v="GBP"/>
    <n v="1444060800"/>
    <n v="1440082649"/>
    <b v="0"/>
    <n v="17"/>
    <b v="1"/>
    <s v="theater/plays"/>
    <n v="100.49999999999999"/>
    <n v="59.117647058823529"/>
    <x v="3"/>
    <s v="plays"/>
    <x v="1999"/>
    <d v="2015-10-05T16: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x v="2000"/>
    <d v="2015-04-29T23: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x v="2001"/>
    <d v="2015-08-05T08: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2002"/>
    <d v="2010-06-09T19: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x v="2003"/>
    <d v="2015-01-08T16:31:36"/>
  </r>
  <r>
    <n v="1266"/>
    <s v="Sensory Station's First EP"/>
    <s v="We are looking to record our first EP produced by Aaron Harris (ISIS/Palms) at Studio West."/>
    <n v="9500"/>
    <n v="9545"/>
    <x v="0"/>
    <s v="US"/>
    <s v="USD"/>
    <n v="1389474145"/>
    <n v="1386882145"/>
    <b v="1"/>
    <n v="50"/>
    <b v="1"/>
    <s v="music/rock"/>
    <n v="100.47368421052632"/>
    <n v="190.9"/>
    <x v="2"/>
    <s v="rock"/>
    <x v="2004"/>
    <d v="2014-01-11T21:02:25"/>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0"/>
    <s v="wearables"/>
    <x v="2005"/>
    <d v="2016-12-01T17:34:10"/>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4"/>
    <s v="documentary"/>
    <x v="2006"/>
    <d v="2012-02-24T20:33:5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3"/>
    <s v="plays"/>
    <x v="2007"/>
    <d v="2015-07-16T17:24:36"/>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3"/>
    <s v="plays"/>
    <x v="2008"/>
    <d v="2014-08-17T15: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x v="2009"/>
    <d v="2016-08-10T04: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x v="2010"/>
    <d v="2015-02-10T07:59:00"/>
  </r>
  <r>
    <n v="792"/>
    <s v="&quot;Believable Lies&quot; - The Album"/>
    <s v="Rock n' Roll about the intersection of lies and belief: the Believable Lie."/>
    <n v="2500"/>
    <n v="2511.11"/>
    <x v="0"/>
    <s v="US"/>
    <s v="USD"/>
    <n v="1383861483"/>
    <n v="1381265883"/>
    <b v="0"/>
    <n v="60"/>
    <b v="1"/>
    <s v="music/rock"/>
    <n v="100.44440000000002"/>
    <n v="41.851833333333339"/>
    <x v="2"/>
    <s v="rock"/>
    <x v="2011"/>
    <d v="2013-11-07T21:58:03"/>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2012"/>
    <d v="2013-06-29T20:13:07"/>
  </r>
  <r>
    <n v="825"/>
    <s v="KILL FREEMAN"/>
    <s v="Kickstarting Kill Freeman independently. Help fund the New Record, Video and Live Shows."/>
    <n v="12500"/>
    <n v="12554"/>
    <x v="0"/>
    <s v="US"/>
    <s v="USD"/>
    <n v="1351495284"/>
    <n v="1349335284"/>
    <b v="0"/>
    <n v="99"/>
    <b v="1"/>
    <s v="music/rock"/>
    <n v="100.43200000000002"/>
    <n v="126.8080808080808"/>
    <x v="2"/>
    <s v="rock"/>
    <x v="2013"/>
    <d v="2012-10-29T07:21:24"/>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014"/>
    <d v="2016-08-27T03:59: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x v="2015"/>
    <d v="2014-08-28T22:53:34"/>
  </r>
  <r>
    <n v="90"/>
    <s v="Help Get the Short Film Interior Design into Film Festivals!"/>
    <s v="We're looking for funding to help submit a short film to film festivals."/>
    <n v="500"/>
    <n v="502"/>
    <x v="0"/>
    <s v="US"/>
    <s v="USD"/>
    <n v="1310454499"/>
    <n v="1307862499"/>
    <b v="0"/>
    <n v="16"/>
    <b v="1"/>
    <s v="film &amp; video/shorts"/>
    <n v="100.4"/>
    <n v="31.375"/>
    <x v="4"/>
    <s v="shorts"/>
    <x v="2016"/>
    <d v="2011-07-12T07:08:19"/>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017"/>
    <d v="2015-08-15T03:59: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x v="2018"/>
    <d v="2014-09-10T20:09:3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x v="2019"/>
    <d v="2015-04-11T19: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x v="2020"/>
    <d v="2017-02-01T23:31:00"/>
  </r>
  <r>
    <n v="3648"/>
    <s v="Moth Theater Lives"/>
    <s v="Help Moth Live! Support Moth and its artist collective to achieve its 2014/15 season."/>
    <n v="40000"/>
    <n v="40153"/>
    <x v="0"/>
    <s v="US"/>
    <s v="USD"/>
    <n v="1412492445"/>
    <n v="1409900445"/>
    <b v="0"/>
    <n v="73"/>
    <b v="1"/>
    <s v="theater/plays"/>
    <n v="100.38249999999999"/>
    <n v="550.04109589041093"/>
    <x v="3"/>
    <s v="plays"/>
    <x v="2021"/>
    <d v="2014-10-05T07:00:4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3"/>
    <s v="plays"/>
    <x v="2022"/>
    <d v="2015-10-02T23:00: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4"/>
    <s v="documentary"/>
    <x v="2023"/>
    <d v="2016-04-29T18:44:2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x v="2024"/>
    <d v="2016-08-24T06:41:2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x v="2025"/>
    <d v="2015-09-10T03:59: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2026"/>
    <d v="2015-12-16T23:08:0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2027"/>
    <d v="2015-12-13T15:01:52"/>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x v="2028"/>
    <d v="2014-05-28T04:59: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2029"/>
    <d v="2012-12-13T22:17:32"/>
  </r>
  <r>
    <n v="1849"/>
    <s v="Release the Skyline Album"/>
    <s v="Release the Skylines is a small, local Cleveland metal band looking to record an album."/>
    <n v="300"/>
    <n v="301"/>
    <x v="0"/>
    <s v="US"/>
    <s v="USD"/>
    <n v="1350505059"/>
    <n v="1347913059"/>
    <b v="0"/>
    <n v="8"/>
    <b v="1"/>
    <s v="music/rock"/>
    <n v="100.33333333333334"/>
    <n v="37.625"/>
    <x v="2"/>
    <s v="rock"/>
    <x v="2030"/>
    <d v="2012-10-17T20:17:3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2031"/>
    <d v="2012-03-08T02:43:55"/>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x v="2032"/>
    <d v="2015-06-04T12:59:5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2033"/>
    <d v="2012-06-28T20:16:1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x v="2034"/>
    <d v="2014-08-03T23: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2035"/>
    <d v="2011-07-05T00:31:06"/>
  </r>
  <r>
    <n v="3406"/>
    <s v="Voices of Swords"/>
    <s v="A funny and moving new play about two families dealing with aging parents in very different ways!"/>
    <n v="10000"/>
    <n v="10031"/>
    <x v="0"/>
    <s v="US"/>
    <s v="USD"/>
    <n v="1405511376"/>
    <n v="1401623376"/>
    <b v="0"/>
    <n v="91"/>
    <b v="1"/>
    <s v="theater/plays"/>
    <n v="100.31000000000002"/>
    <n v="110.23076923076923"/>
    <x v="3"/>
    <s v="plays"/>
    <x v="2036"/>
    <d v="2014-07-16T11:49:36"/>
  </r>
  <r>
    <n v="2993"/>
    <s v="TRUE WEST: Think, Dog! Productions"/>
    <s v="Help us build the Kitchen from Hell!"/>
    <n v="1000"/>
    <n v="1003"/>
    <x v="0"/>
    <s v="US"/>
    <s v="USD"/>
    <n v="1455998867"/>
    <n v="1453406867"/>
    <b v="0"/>
    <n v="22"/>
    <b v="1"/>
    <s v="theater/spaces"/>
    <n v="100.29999999999998"/>
    <n v="45.590909090909093"/>
    <x v="3"/>
    <s v="spaces"/>
    <x v="2037"/>
    <d v="2016-02-20T20:07: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x v="2038"/>
    <d v="2016-04-30T03:59: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x v="2039"/>
    <d v="2015-07-11T03:59: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3"/>
    <s v="plays"/>
    <x v="2040"/>
    <d v="2015-02-09T04:30:00"/>
  </r>
  <r>
    <n v="2811"/>
    <s v="Ray Gunn and Starburst"/>
    <s v="Ray Gunn and Starburst is an audio sci-fi/comedy sending up the tropes of classic and pulp science-fiction."/>
    <n v="10000"/>
    <n v="10027"/>
    <x v="0"/>
    <s v="GB"/>
    <s v="GBP"/>
    <n v="1424692503"/>
    <n v="1422100503"/>
    <b v="0"/>
    <n v="108"/>
    <b v="1"/>
    <s v="theater/plays"/>
    <n v="100.27"/>
    <n v="92.842592592592595"/>
    <x v="3"/>
    <s v="plays"/>
    <x v="2041"/>
    <d v="2015-02-23T11:55:0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2"/>
    <s v="rock"/>
    <x v="2042"/>
    <d v="2015-03-16T16:35:52"/>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3"/>
    <s v="plays"/>
    <x v="2043"/>
    <d v="2016-06-20T23:00:00"/>
  </r>
  <r>
    <n v="3433"/>
    <s v="The Dybbuk"/>
    <s v="death&amp;pretzels presents their first Chicago based project:_x000a_The Dybbuk by S. Ansky"/>
    <n v="9500"/>
    <n v="9525"/>
    <x v="0"/>
    <s v="US"/>
    <s v="USD"/>
    <n v="1402974000"/>
    <n v="1400290255"/>
    <b v="0"/>
    <n v="71"/>
    <b v="1"/>
    <s v="theater/plays"/>
    <n v="100.26315789473684"/>
    <n v="134.1549295774648"/>
    <x v="3"/>
    <s v="plays"/>
    <x v="2044"/>
    <d v="2014-06-17T03: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5"/>
    <s v="nonfiction"/>
    <x v="2045"/>
    <d v="2014-08-10T20:19:26"/>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2"/>
    <s v="classical music"/>
    <x v="2046"/>
    <d v="2015-02-02T21:39:1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3"/>
    <s v="plays"/>
    <x v="2047"/>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3"/>
    <s v="musical"/>
    <x v="2048"/>
    <d v="2015-04-09T04: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2049"/>
    <d v="2013-04-08T04:33: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2050"/>
    <d v="2016-05-13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3"/>
    <s v="plays"/>
    <x v="2051"/>
    <d v="2014-06-27T05:14: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3"/>
    <s v="plays"/>
    <x v="2052"/>
    <d v="2015-08-22T20:18:5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2053"/>
    <d v="2014-06-16T05:3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54"/>
    <d v="2015-09-13T18:11:52"/>
  </r>
  <r>
    <n v="533"/>
    <s v="Foresight"/>
    <s v="New writing â€¢ Twisty-turny magical realist retro sci-fi â€¢ Human lives â€¢ Storytelling â€¢ The slope our society slips down..."/>
    <n v="2000"/>
    <n v="2004"/>
    <x v="0"/>
    <s v="GB"/>
    <s v="GBP"/>
    <n v="1463394365"/>
    <n v="1461320765"/>
    <b v="0"/>
    <n v="17"/>
    <b v="1"/>
    <s v="theater/plays"/>
    <n v="100.2"/>
    <n v="117.88235294117646"/>
    <x v="3"/>
    <s v="plays"/>
    <x v="2055"/>
    <d v="2016-05-16T10:26:05"/>
  </r>
  <r>
    <n v="3829"/>
    <s v="Returning Home."/>
    <s v="A play that illustrates the symptoms of PTSD, shows its effect on families, and demonstrates some of the difficulties of treating it."/>
    <n v="500"/>
    <n v="501"/>
    <x v="0"/>
    <s v="US"/>
    <s v="USD"/>
    <n v="1472676371"/>
    <n v="1470948371"/>
    <b v="0"/>
    <n v="8"/>
    <b v="1"/>
    <s v="theater/plays"/>
    <n v="100.2"/>
    <n v="62.625"/>
    <x v="3"/>
    <s v="plays"/>
    <x v="2056"/>
    <d v="2016-08-31T20:46:1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057"/>
    <d v="2015-08-10T22:49:5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2058"/>
    <d v="2011-10-14T23: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2"/>
    <s v="rock"/>
    <x v="2059"/>
    <d v="2014-05-09T22: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x v="2060"/>
    <d v="2014-08-31T15:47:58"/>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2061"/>
    <d v="2011-10-01T03: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2062"/>
    <d v="2015-09-14T21: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x v="2063"/>
    <d v="2014-11-27T03: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x v="2064"/>
    <d v="2015-01-11T20:53:3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2"/>
    <s v="rock"/>
    <x v="2065"/>
    <d v="2016-06-06T06:01:0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1"/>
    <s v="tabletop games"/>
    <x v="2066"/>
    <d v="2015-09-04T19:0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3"/>
    <s v="plays"/>
    <x v="2067"/>
    <d v="2015-07-26T18:19:19"/>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x v="2068"/>
    <d v="2015-03-22T22:35:4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2"/>
    <s v="rock"/>
    <x v="2069"/>
    <d v="2012-06-26T18: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2"/>
    <s v="indie rock"/>
    <x v="2070"/>
    <d v="2011-08-01T18:46:2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2"/>
    <s v="classical music"/>
    <x v="2071"/>
    <d v="2015-03-06T22:49:34"/>
  </r>
  <r>
    <n v="3622"/>
    <s v="Shakespeare's Pericles, Prince of Tyre"/>
    <s v="5 actors. 39 characters. 1 epic adventure. Presented by the Cradle Theatre Company."/>
    <n v="1000"/>
    <n v="1000.99"/>
    <x v="0"/>
    <s v="US"/>
    <s v="USD"/>
    <n v="1411874580"/>
    <n v="1409030371"/>
    <b v="0"/>
    <n v="21"/>
    <b v="1"/>
    <s v="theater/plays"/>
    <n v="100.099"/>
    <n v="47.666190476190479"/>
    <x v="3"/>
    <s v="plays"/>
    <x v="2072"/>
    <d v="2014-09-28T03:23: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3"/>
    <s v="plays"/>
    <x v="2073"/>
    <d v="2014-08-08T13:54: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2"/>
    <s v="rock"/>
    <x v="2074"/>
    <d v="2014-07-28T01:00:00"/>
  </r>
  <r>
    <n v="3310"/>
    <s v="The Island Boys: A New Play"/>
    <s v="A new play about coming coming home, recovery, and trying to find God in the process."/>
    <n v="6500"/>
    <n v="6505"/>
    <x v="0"/>
    <s v="US"/>
    <s v="USD"/>
    <n v="1444169825"/>
    <n v="1441577825"/>
    <b v="0"/>
    <n v="31"/>
    <b v="1"/>
    <s v="theater/plays"/>
    <n v="100.07692307692308"/>
    <n v="209.83870967741936"/>
    <x v="3"/>
    <s v="plays"/>
    <x v="2075"/>
    <d v="2015-10-06T22:17:05"/>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3"/>
    <s v="plays"/>
    <x v="2076"/>
    <d v="2015-07-27T22:59:00"/>
  </r>
  <r>
    <n v="1824"/>
    <s v="Tin Man's Broken Wisdom Fund"/>
    <s v="cd fund raiser"/>
    <n v="3000"/>
    <n v="3002"/>
    <x v="0"/>
    <s v="US"/>
    <s v="USD"/>
    <n v="1389146880"/>
    <n v="1387403967"/>
    <b v="0"/>
    <n v="40"/>
    <b v="1"/>
    <s v="music/rock"/>
    <n v="100.06666666666666"/>
    <n v="75.05"/>
    <x v="2"/>
    <s v="rock"/>
    <x v="2077"/>
    <d v="2014-01-08T02:08: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2078"/>
    <d v="2013-09-06T03:59: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x v="2079"/>
    <d v="2014-10-20T08:00:3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2080"/>
    <d v="2012-05-27T01:59:57"/>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3"/>
    <s v="plays"/>
    <x v="2081"/>
    <d v="2015-07-11T14:3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3"/>
    <s v="plays"/>
    <x v="2082"/>
    <d v="2016-05-17T21:27:59"/>
  </r>
  <r>
    <n v="8"/>
    <s v="Sizzling in the Kitchen Flynn Style"/>
    <s v="Help us raise the funds to film our pilot episode!"/>
    <n v="3500"/>
    <n v="3501.52"/>
    <x v="0"/>
    <s v="US"/>
    <s v="USD"/>
    <n v="1460754000"/>
    <n v="1460155212"/>
    <b v="0"/>
    <n v="12"/>
    <b v="1"/>
    <s v="film &amp; video/television"/>
    <n v="100.04342857142856"/>
    <n v="291.79333333333335"/>
    <x v="4"/>
    <s v="television"/>
    <x v="2083"/>
    <d v="2016-04-15T21: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2084"/>
    <d v="2015-01-15T10:54:00"/>
  </r>
  <r>
    <n v="3312"/>
    <s v="Richard III"/>
    <s v="Bare Theatre presents one of Shakespeare's most notorious characters in the final chapter of the War of the Roses saga."/>
    <n v="2500"/>
    <n v="2501"/>
    <x v="0"/>
    <s v="US"/>
    <s v="USD"/>
    <n v="1478901600"/>
    <n v="1477077946"/>
    <b v="0"/>
    <n v="41"/>
    <b v="1"/>
    <s v="theater/plays"/>
    <n v="100.03999999999999"/>
    <n v="61"/>
    <x v="3"/>
    <s v="plays"/>
    <x v="2085"/>
    <d v="2016-11-11T22: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x v="2086"/>
    <d v="2014-05-05T06:38:31"/>
  </r>
  <r>
    <n v="1603"/>
    <s v="Max's First Solo Album!"/>
    <s v="An exercise in the wild and dangerous world of solo musicianship by Maxwell D Feinstein."/>
    <n v="2000"/>
    <n v="2000.66"/>
    <x v="0"/>
    <s v="US"/>
    <s v="USD"/>
    <n v="1327723459"/>
    <n v="1322539459"/>
    <b v="0"/>
    <n v="30"/>
    <b v="1"/>
    <s v="music/rock"/>
    <n v="100.03299999999999"/>
    <n v="66.688666666666663"/>
    <x v="2"/>
    <s v="rock"/>
    <x v="2087"/>
    <d v="2012-01-28T04:04:1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088"/>
    <d v="2012-04-27T16:00:46"/>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3"/>
    <s v="plays"/>
    <x v="2089"/>
    <d v="2016-04-30T17:36:1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2090"/>
    <d v="2011-10-09T19:41:01"/>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x v="2091"/>
    <d v="2015-04-25T15:49:54"/>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x v="2092"/>
    <d v="2015-11-21T03: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2093"/>
    <d v="2016-03-31T08:46:5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2"/>
    <s v="indie rock"/>
    <x v="2094"/>
    <d v="2010-10-11T00:16:16"/>
  </r>
  <r>
    <n v="3815"/>
    <s v="The Canterbury Shakespeare Festival - first season"/>
    <s v="Come and help us make the Canterbury Shakespeare Festival a reality"/>
    <n v="1000"/>
    <n v="1000.01"/>
    <x v="0"/>
    <s v="GB"/>
    <s v="GBP"/>
    <n v="1440111600"/>
    <n v="1437545657"/>
    <b v="0"/>
    <n v="20"/>
    <b v="1"/>
    <s v="theater/plays"/>
    <n v="100.001"/>
    <n v="50.000500000000002"/>
    <x v="3"/>
    <s v="plays"/>
    <x v="2095"/>
    <d v="2015-08-20T23: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x v="2096"/>
    <d v="2014-10-26T00:43:00"/>
  </r>
  <r>
    <n v="31"/>
    <s v="The Alan Katz Show"/>
    <s v="After a two-year hiatus, The Alan Katz Show is coming back! But it can't unless we can get a 16gb flash drive valued at $12.71!"/>
    <n v="13"/>
    <n v="13"/>
    <x v="0"/>
    <s v="US"/>
    <s v="USD"/>
    <n v="1453748434"/>
    <n v="1452193234"/>
    <b v="0"/>
    <n v="1"/>
    <b v="1"/>
    <s v="film &amp; video/television"/>
    <n v="100"/>
    <n v="13"/>
    <x v="4"/>
    <s v="television"/>
    <x v="2097"/>
    <d v="2016-01-25T19:00:3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4"/>
    <s v="television"/>
    <x v="2098"/>
    <d v="2014-10-05T13:39: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4"/>
    <s v="television"/>
    <x v="2099"/>
    <d v="2014-10-07T02:22:17"/>
  </r>
  <r>
    <n v="49"/>
    <s v="Driving Jersey - Season Five"/>
    <s v="Driving Jersey is real people telling real stories."/>
    <n v="12000"/>
    <n v="12000"/>
    <x v="0"/>
    <s v="US"/>
    <s v="USD"/>
    <n v="1445660045"/>
    <n v="1443068045"/>
    <b v="0"/>
    <n v="87"/>
    <b v="1"/>
    <s v="film &amp; video/television"/>
    <n v="100"/>
    <n v="137.93103448275863"/>
    <x v="4"/>
    <s v="television"/>
    <x v="2100"/>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4"/>
    <s v="television"/>
    <x v="2101"/>
    <d v="2015-01-30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4"/>
    <s v="shorts"/>
    <x v="2102"/>
    <d v="2011-05-03T03:59: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4"/>
    <s v="shorts"/>
    <x v="2103"/>
    <d v="2011-05-15T18:11:26"/>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4"/>
    <s v="shorts"/>
    <x v="2104"/>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4"/>
    <s v="shorts"/>
    <x v="2105"/>
    <d v="2013-01-24T18:38:30"/>
  </r>
  <r>
    <n v="139"/>
    <s v="Roman Dead (Canceled)"/>
    <s v="When  Rome is infected with a zombie plague, Lucius Agrippa and a small group fights for survival"/>
    <n v="500"/>
    <n v="500"/>
    <x v="1"/>
    <s v="US"/>
    <s v="USD"/>
    <n v="1436738772"/>
    <n v="1435874772"/>
    <b v="0"/>
    <n v="1"/>
    <b v="0"/>
    <s v="film &amp; video/science fiction"/>
    <n v="100"/>
    <n v="500"/>
    <x v="4"/>
    <s v="science fiction"/>
    <x v="2106"/>
    <d v="2015-07-12T22: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4"/>
    <s v="documentary"/>
    <x v="2107"/>
    <d v="2010-07-19T16: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4"/>
    <s v="documentary"/>
    <x v="2108"/>
    <d v="2015-05-08T00:52:5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3"/>
    <s v="plays"/>
    <x v="2109"/>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3"/>
    <s v="plays"/>
    <x v="2110"/>
    <d v="2016-12-17T06:59:0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2"/>
    <s v="rock"/>
    <x v="2111"/>
    <d v="2012-08-25T18:11:4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2"/>
    <s v="rock"/>
    <x v="2112"/>
    <d v="2011-07-23T03: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2"/>
    <s v="rock"/>
    <x v="2113"/>
    <d v="2014-12-22T04:59: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2"/>
    <s v="rock"/>
    <x v="2114"/>
    <d v="2015-05-04T04:01:00"/>
  </r>
  <r>
    <n v="847"/>
    <s v="CENTROPYMUSIC"/>
    <s v="MUSIC WITH MEANING!  MUSIC THAT MATTERS!!!"/>
    <n v="10"/>
    <n v="10"/>
    <x v="0"/>
    <s v="US"/>
    <s v="USD"/>
    <n v="1436555376"/>
    <n v="1433963376"/>
    <b v="0"/>
    <n v="1"/>
    <b v="1"/>
    <s v="music/metal"/>
    <n v="100"/>
    <n v="10"/>
    <x v="2"/>
    <s v="metal"/>
    <x v="2115"/>
    <d v="2015-07-10T19:09:36"/>
  </r>
  <r>
    <n v="848"/>
    <s v="God Am"/>
    <s v="God Am, a Grunge/Doom metal band, who have been trying to fund the production of our EP to bring you a unique aural assault."/>
    <n v="300"/>
    <n v="300"/>
    <x v="0"/>
    <s v="US"/>
    <s v="USD"/>
    <n v="1429038033"/>
    <n v="1426446033"/>
    <b v="0"/>
    <n v="16"/>
    <b v="1"/>
    <s v="music/metal"/>
    <n v="100"/>
    <n v="18.75"/>
    <x v="2"/>
    <s v="metal"/>
    <x v="2116"/>
    <d v="2015-04-14T19:00:33"/>
  </r>
  <r>
    <n v="853"/>
    <s v="sloggoth"/>
    <s v="Help release a CD of sloggoth's first album &quot;sloggoth&quot;.  All contributors of $5 or more get a CD when the goal is met!"/>
    <n v="300"/>
    <n v="300"/>
    <x v="0"/>
    <s v="US"/>
    <s v="USD"/>
    <n v="1424116709"/>
    <n v="1421524709"/>
    <b v="0"/>
    <n v="10"/>
    <b v="1"/>
    <s v="music/metal"/>
    <n v="100"/>
    <n v="30"/>
    <x v="2"/>
    <s v="metal"/>
    <x v="2117"/>
    <d v="2015-02-16T19:58:29"/>
  </r>
  <r>
    <n v="857"/>
    <s v="A Reason To Breathe - DEBUT ALBUM"/>
    <s v="Modern Post-Hardcore/Electro music (Hardstyle, EDM, Trap, Dubstep, Dembow, House)."/>
    <n v="1200"/>
    <n v="1200"/>
    <x v="0"/>
    <s v="ES"/>
    <s v="EUR"/>
    <n v="1448463431"/>
    <n v="1444831031"/>
    <b v="0"/>
    <n v="24"/>
    <b v="1"/>
    <s v="music/metal"/>
    <n v="100"/>
    <n v="50"/>
    <x v="2"/>
    <s v="metal"/>
    <x v="2118"/>
    <d v="2015-11-25T14:57:11"/>
  </r>
  <r>
    <n v="1302"/>
    <s v="Help bring Boys of a Certain Age back to NYC!"/>
    <s v="Boys of a Certain Age is a unique and special show that we're trying to remount in New York City in 2017."/>
    <n v="2500"/>
    <n v="2500"/>
    <x v="0"/>
    <s v="US"/>
    <s v="USD"/>
    <n v="1480559011"/>
    <n v="1477963411"/>
    <b v="0"/>
    <n v="50"/>
    <b v="1"/>
    <s v="theater/plays"/>
    <n v="100"/>
    <n v="50"/>
    <x v="3"/>
    <s v="plays"/>
    <x v="2119"/>
    <d v="2016-12-01T02: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5"/>
    <s v="nonfiction"/>
    <x v="2120"/>
    <d v="2016-02-15T07:59:00"/>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2"/>
    <s v="rock"/>
    <x v="2121"/>
    <d v="2012-01-16T05: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2"/>
    <s v="rock"/>
    <x v="2122"/>
    <d v="2012-03-03T15:39:25"/>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2"/>
    <s v="pop"/>
    <x v="2123"/>
    <d v="2011-06-14T00:35:27"/>
  </r>
  <r>
    <n v="1689"/>
    <s v="Fly Away"/>
    <s v="Praising the Living God in the second half of life."/>
    <n v="2400"/>
    <n v="2400"/>
    <x v="2"/>
    <s v="US"/>
    <s v="USD"/>
    <n v="1489700230"/>
    <n v="1487111830"/>
    <b v="0"/>
    <n v="14"/>
    <b v="0"/>
    <s v="music/faith"/>
    <n v="100"/>
    <n v="171.42857142857142"/>
    <x v="2"/>
    <s v="faith"/>
    <x v="2124"/>
    <d v="2017-03-16T21:37:10"/>
  </r>
  <r>
    <n v="1822"/>
    <s v="Wood Butcher's new music video- I Don't Wanna Party"/>
    <s v="Wood Butcher needs your help to make this happen. Buy a CD, support local music!"/>
    <n v="300"/>
    <n v="300"/>
    <x v="0"/>
    <s v="CA"/>
    <s v="CAD"/>
    <n v="1391194860"/>
    <n v="1388084862"/>
    <b v="0"/>
    <n v="11"/>
    <b v="1"/>
    <s v="music/rock"/>
    <n v="100"/>
    <n v="27.272727272727273"/>
    <x v="2"/>
    <s v="rock"/>
    <x v="2125"/>
    <d v="2014-01-31T19: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2"/>
    <s v="rock"/>
    <x v="2126"/>
    <d v="2016-06-17T04:55:0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2"/>
    <s v="rock"/>
    <x v="2127"/>
    <d v="2014-09-12T18:26:5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2"/>
    <s v="indie rock"/>
    <x v="2128"/>
    <d v="2011-10-02T17:36:13"/>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2"/>
    <s v="indie rock"/>
    <x v="2129"/>
    <d v="2011-12-01T15:02:15"/>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2"/>
    <s v="indie rock"/>
    <x v="2130"/>
    <d v="2013-04-15T22:16:3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2"/>
    <s v="rock"/>
    <x v="2131"/>
    <d v="2017-03-02T16:49:1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2"/>
    <s v="rock"/>
    <x v="2132"/>
    <d v="2015-04-18T13:55:20"/>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2"/>
    <s v="electronic music"/>
    <x v="2133"/>
    <d v="2013-11-16T05:39:3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2"/>
    <s v="indie rock"/>
    <x v="2134"/>
    <d v="2013-05-09T02:27:3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2"/>
    <s v="indie rock"/>
    <x v="2135"/>
    <d v="2012-11-10T18:57:4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2"/>
    <s v="indie rock"/>
    <x v="2136"/>
    <d v="2015-10-10T22:28:04"/>
  </r>
  <r>
    <n v="2496"/>
    <s v="Lynn Haven - The First Album, &quot;Fair Weather Friends&quot;"/>
    <s v="Be a part of making the first Lynn Haven album, &quot;Fair Weather Friends.&quot;"/>
    <n v="6000"/>
    <n v="6000"/>
    <x v="0"/>
    <s v="US"/>
    <s v="USD"/>
    <n v="1364597692"/>
    <n v="1361577292"/>
    <b v="0"/>
    <n v="10"/>
    <b v="1"/>
    <s v="music/indie rock"/>
    <n v="100"/>
    <n v="600"/>
    <x v="2"/>
    <s v="indie rock"/>
    <x v="2137"/>
    <d v="2013-03-29T22:54:5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2"/>
    <s v="classical music"/>
    <x v="2138"/>
    <d v="2016-04-22T14:52: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2"/>
    <s v="classical music"/>
    <x v="2139"/>
    <d v="2015-04-20T04: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0"/>
    <s v="space exploration"/>
    <x v="2140"/>
    <d v="2015-03-09T21:49:2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3"/>
    <s v="plays"/>
    <x v="214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3"/>
    <s v="plays"/>
    <x v="2142"/>
    <d v="2015-03-27T15:24:52"/>
  </r>
  <r>
    <n v="2830"/>
    <s v="Nakhtik and Avalon"/>
    <s v="Avalon is a new South African Township play and Nakhtik is a  danced political lecture."/>
    <n v="3000"/>
    <n v="3000"/>
    <x v="0"/>
    <s v="US"/>
    <s v="USD"/>
    <n v="1399867140"/>
    <n v="1398802148"/>
    <b v="0"/>
    <n v="11"/>
    <b v="1"/>
    <s v="theater/plays"/>
    <n v="100"/>
    <n v="272.72727272727275"/>
    <x v="3"/>
    <s v="plays"/>
    <x v="2143"/>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3"/>
    <s v="plays"/>
    <x v="2144"/>
    <d v="2015-12-09T22:48:0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3"/>
    <s v="musical"/>
    <x v="2145"/>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3"/>
    <s v="musical"/>
    <x v="2146"/>
    <d v="2015-01-24T03:00:00"/>
  </r>
  <r>
    <n v="2928"/>
    <s v="Music Theatre of Idaho Presents &quot;A Year with Frog and Toad"/>
    <s v="This is a touring production for schools in the Treasure Valley!"/>
    <n v="1000"/>
    <n v="1000"/>
    <x v="0"/>
    <s v="US"/>
    <s v="USD"/>
    <n v="1457135846"/>
    <n v="1454543846"/>
    <b v="0"/>
    <n v="24"/>
    <b v="1"/>
    <s v="theater/musical"/>
    <n v="100"/>
    <n v="41.666666666666664"/>
    <x v="3"/>
    <s v="musical"/>
    <x v="2147"/>
    <d v="2016-03-04T23:57:2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3"/>
    <s v="spaces"/>
    <x v="2148"/>
    <d v="2016-06-20T08:41:2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3"/>
    <s v="spaces"/>
    <x v="2149"/>
    <d v="2016-01-07T13:47:00"/>
  </r>
  <r>
    <n v="3000"/>
    <s v="Voices From The Future"/>
    <s v="A benefit show featuring musicians, dancers &amp; poets all under age 30 to raise money in support of LGBTQ rights and programs."/>
    <n v="500"/>
    <n v="500"/>
    <x v="0"/>
    <s v="US"/>
    <s v="USD"/>
    <n v="1485885600"/>
    <n v="1484682670"/>
    <b v="0"/>
    <n v="8"/>
    <b v="1"/>
    <s v="theater/spaces"/>
    <n v="100"/>
    <n v="62.5"/>
    <x v="3"/>
    <s v="spaces"/>
    <x v="2150"/>
    <d v="2017-01-31T18: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3"/>
    <s v="spaces"/>
    <x v="2151"/>
    <d v="2016-10-14T21:10:4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3"/>
    <s v="plays"/>
    <x v="2152"/>
    <d v="2014-07-16T23:27:21"/>
  </r>
  <r>
    <n v="3287"/>
    <s v="Three Things: Stories About Life"/>
    <s v="An inspirational one-man play about crisis, community, and the search for wholeness."/>
    <n v="2500"/>
    <n v="2500"/>
    <x v="0"/>
    <s v="CA"/>
    <s v="CAD"/>
    <n v="1448733628"/>
    <n v="1446573628"/>
    <b v="0"/>
    <n v="34"/>
    <b v="1"/>
    <s v="theater/plays"/>
    <n v="100"/>
    <n v="73.529411764705884"/>
    <x v="3"/>
    <s v="plays"/>
    <x v="2153"/>
    <d v="2015-11-28T18:00:28"/>
  </r>
  <r>
    <n v="3332"/>
    <s v="Cortez"/>
    <s v="Two marine biologists are at odds during an important expedition. When a stranded shark refuses to die, things get weird."/>
    <n v="6000"/>
    <n v="6000"/>
    <x v="0"/>
    <s v="US"/>
    <s v="USD"/>
    <n v="1405802330"/>
    <n v="1403210330"/>
    <b v="0"/>
    <n v="83"/>
    <b v="1"/>
    <s v="theater/plays"/>
    <n v="100"/>
    <n v="72.289156626506028"/>
    <x v="3"/>
    <s v="plays"/>
    <x v="2154"/>
    <d v="2014-07-19T20:38:50"/>
  </r>
  <r>
    <n v="3336"/>
    <s v="WILDE TALES"/>
    <s v="A theatrical adaptation of Oscar Wilde's short stories, presented by Suitcase Civilians at The Space, April 5-10 2016."/>
    <n v="250"/>
    <n v="250"/>
    <x v="0"/>
    <s v="GB"/>
    <s v="GBP"/>
    <n v="1459845246"/>
    <n v="1457429646"/>
    <b v="0"/>
    <n v="9"/>
    <b v="1"/>
    <s v="theater/plays"/>
    <n v="100"/>
    <n v="27.777777777777779"/>
    <x v="3"/>
    <s v="plays"/>
    <x v="2155"/>
    <d v="2016-04-05T08:34:06"/>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3"/>
    <s v="plays"/>
    <x v="2156"/>
    <d v="2016-06-12T17:00:0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3"/>
    <s v="plays"/>
    <x v="2157"/>
    <d v="2014-05-18T14:39:3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3"/>
    <s v="plays"/>
    <x v="2158"/>
    <d v="2014-12-10T20:49:12"/>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3"/>
    <s v="plays"/>
    <x v="2159"/>
    <d v="2016-05-06T20:17:35"/>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3"/>
    <s v="plays"/>
    <x v="2160"/>
    <d v="2015-06-25T11:05:24"/>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3"/>
    <s v="plays"/>
    <x v="2161"/>
    <d v="2014-09-27T23:01:02"/>
  </r>
  <r>
    <n v="3415"/>
    <s v="Balm in Gilead at Columbia"/>
    <s v="We are raising funds to allow for enhanced scenic, costume, and lighting design. Every dollar helps!"/>
    <n v="200"/>
    <n v="200"/>
    <x v="0"/>
    <s v="US"/>
    <s v="USD"/>
    <n v="1460935800"/>
    <n v="1459999656"/>
    <b v="0"/>
    <n v="9"/>
    <b v="1"/>
    <s v="theater/plays"/>
    <n v="100"/>
    <n v="22.222222222222221"/>
    <x v="3"/>
    <s v="plays"/>
    <x v="2162"/>
    <d v="2016-04-17T23:30:00"/>
  </r>
  <r>
    <n v="3427"/>
    <s v="We Were Kings"/>
    <s v="A new play developed in collaboration with graduating theatre makers, premiering at the Edinburgh Fringe Festival 2014."/>
    <n v="1500"/>
    <n v="1500"/>
    <x v="0"/>
    <s v="GB"/>
    <s v="GBP"/>
    <n v="1404314952"/>
    <n v="1401722952"/>
    <b v="0"/>
    <n v="29"/>
    <b v="1"/>
    <s v="theater/plays"/>
    <n v="100"/>
    <n v="51.724137931034484"/>
    <x v="3"/>
    <s v="plays"/>
    <x v="2163"/>
    <d v="2014-07-02T15:29:1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3"/>
    <s v="plays"/>
    <x v="2164"/>
    <d v="2014-08-18T17:32:33"/>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3"/>
    <s v="plays"/>
    <x v="2165"/>
    <d v="2015-05-30T20:11:1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3"/>
    <s v="plays"/>
    <x v="2166"/>
    <d v="2015-10-23T12:43:56"/>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3"/>
    <s v="plays"/>
    <x v="2167"/>
    <d v="2015-03-20T20:27: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3"/>
    <s v="plays"/>
    <x v="2168"/>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3"/>
    <s v="plays"/>
    <x v="2169"/>
    <d v="2016-11-26T06: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3"/>
    <s v="plays"/>
    <x v="2170"/>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3"/>
    <s v="plays"/>
    <x v="2171"/>
    <d v="2015-04-23T11:53:12"/>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3"/>
    <s v="plays"/>
    <x v="2172"/>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3"/>
    <s v="plays"/>
    <x v="2173"/>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3"/>
    <s v="plays"/>
    <x v="2174"/>
    <d v="2015-09-15T10:06:00"/>
  </r>
  <r>
    <n v="3530"/>
    <s v="Far From Fiction"/>
    <s v="â€œFar From Fictionâ€ is a powerful play, written by Sally Willis, offering insights into a new understanding of  female psychology."/>
    <n v="2750"/>
    <n v="2750"/>
    <x v="0"/>
    <s v="GB"/>
    <s v="GBP"/>
    <n v="1460318400"/>
    <n v="1457881057"/>
    <b v="0"/>
    <n v="22"/>
    <b v="1"/>
    <s v="theater/plays"/>
    <n v="100"/>
    <n v="125"/>
    <x v="3"/>
    <s v="plays"/>
    <x v="2175"/>
    <d v="2016-04-10T20:00:00"/>
  </r>
  <r>
    <n v="3544"/>
    <s v="Gruoch, or Lady Macbeth"/>
    <s v="Death &amp; Pretzels presents the world premiere of Paul Pasulka's Gruoch, or Lady Macbeth"/>
    <n v="2500"/>
    <n v="2500"/>
    <x v="0"/>
    <s v="US"/>
    <s v="USD"/>
    <n v="1425758257"/>
    <n v="1423166257"/>
    <b v="0"/>
    <n v="24"/>
    <b v="1"/>
    <s v="theater/plays"/>
    <n v="100"/>
    <n v="104.16666666666667"/>
    <x v="3"/>
    <s v="plays"/>
    <x v="2176"/>
    <d v="2015-03-07T19:57: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3"/>
    <s v="plays"/>
    <x v="2177"/>
    <d v="2014-06-28T14:05:2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3"/>
    <s v="plays"/>
    <x v="2178"/>
    <d v="2016-11-17T11:36:34"/>
  </r>
  <r>
    <n v="3572"/>
    <s v="Monster"/>
    <s v="A darkly comic one woman show by Abram Rooney as part of The Camden Fringe 2015."/>
    <n v="500"/>
    <n v="500"/>
    <x v="0"/>
    <s v="GB"/>
    <s v="GBP"/>
    <n v="1434894082"/>
    <n v="1432302082"/>
    <b v="0"/>
    <n v="9"/>
    <b v="1"/>
    <s v="theater/plays"/>
    <n v="100"/>
    <n v="55.555555555555557"/>
    <x v="3"/>
    <s v="plays"/>
    <x v="2179"/>
    <d v="2015-06-21T13:41:22"/>
  </r>
  <r>
    <n v="3576"/>
    <s v="Vote for Next Season's Shows!"/>
    <s v="Vote here for whatever show you want to see next year! No gimmick, no stretch goals, just a simple vote and a free ticket."/>
    <n v="100"/>
    <n v="100"/>
    <x v="0"/>
    <s v="US"/>
    <s v="USD"/>
    <n v="1480947054"/>
    <n v="1475759454"/>
    <b v="0"/>
    <n v="5"/>
    <b v="1"/>
    <s v="theater/plays"/>
    <n v="100"/>
    <n v="20"/>
    <x v="3"/>
    <s v="plays"/>
    <x v="2180"/>
    <d v="2016-12-05T14: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3"/>
    <s v="plays"/>
    <x v="2181"/>
    <d v="2016-03-31T17:17: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3"/>
    <s v="plays"/>
    <x v="2182"/>
    <d v="2014-07-30T11:18:30"/>
  </r>
  <r>
    <n v="3608"/>
    <s v="Petrification"/>
    <s v="Help us get the show on the road! Petrification is a new play about home, memory and identity and we need your help to tour."/>
    <n v="800"/>
    <n v="800"/>
    <x v="0"/>
    <s v="GB"/>
    <s v="GBP"/>
    <n v="1466172000"/>
    <n v="1463418090"/>
    <b v="0"/>
    <n v="27"/>
    <b v="1"/>
    <s v="theater/plays"/>
    <n v="100"/>
    <n v="29.62962962962963"/>
    <x v="3"/>
    <s v="plays"/>
    <x v="2183"/>
    <d v="2016-06-17T14:00:00"/>
  </r>
  <r>
    <n v="3613"/>
    <s v="HIS NAME IS ARTHUR HOLMBERG"/>
    <s v="a woman walks into a bar except she looks like a man and no one's serving drinks. one night only"/>
    <n v="1250"/>
    <n v="1250"/>
    <x v="0"/>
    <s v="US"/>
    <s v="USD"/>
    <n v="1403964574"/>
    <n v="1401372574"/>
    <b v="0"/>
    <n v="20"/>
    <b v="1"/>
    <s v="theater/plays"/>
    <n v="100"/>
    <n v="62.5"/>
    <x v="3"/>
    <s v="plays"/>
    <x v="2184"/>
    <d v="2014-06-28T14:09:34"/>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3"/>
    <s v="plays"/>
    <x v="2185"/>
    <d v="2016-05-21T03:59:00"/>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3"/>
    <s v="plays"/>
    <x v="2186"/>
    <d v="2016-02-02T11:29:4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3"/>
    <s v="plays"/>
    <x v="2187"/>
    <d v="2014-12-23T21:08:45"/>
  </r>
  <r>
    <n v="3666"/>
    <s v="Israel LÃ³pez @ Ojai Playwrights Conference"/>
    <s v="Artistic Internship @ Ojai Playwrights Conference"/>
    <n v="1200"/>
    <n v="1200"/>
    <x v="0"/>
    <s v="US"/>
    <s v="USD"/>
    <n v="1406185200"/>
    <n v="1404337382"/>
    <b v="0"/>
    <n v="38"/>
    <b v="1"/>
    <s v="theater/plays"/>
    <n v="100"/>
    <n v="31.578947368421051"/>
    <x v="3"/>
    <s v="plays"/>
    <x v="2188"/>
    <d v="2014-07-24T07:00: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3"/>
    <s v="plays"/>
    <x v="2189"/>
    <d v="2016-09-03T20:57:09"/>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3"/>
    <s v="musical"/>
    <x v="2190"/>
    <d v="2015-08-10T23:00:00"/>
  </r>
  <r>
    <n v="3763"/>
    <s v="[title of show] â€” The Chicago Storefront Premiere"/>
    <s v="A musical about two guys writing a musical about...two guys writing a musical."/>
    <n v="5000"/>
    <n v="5000"/>
    <x v="0"/>
    <s v="US"/>
    <s v="USD"/>
    <n v="1427907626"/>
    <n v="1425319226"/>
    <b v="0"/>
    <n v="77"/>
    <b v="1"/>
    <s v="theater/musical"/>
    <n v="100"/>
    <n v="64.935064935064929"/>
    <x v="3"/>
    <s v="musical"/>
    <x v="2191"/>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3"/>
    <s v="musical"/>
    <x v="2192"/>
    <d v="2016-05-29T00:36: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3"/>
    <s v="musical"/>
    <x v="2193"/>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3"/>
    <s v="musical"/>
    <x v="2194"/>
    <d v="2015-06-13T22:20:1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3"/>
    <s v="musical"/>
    <x v="2195"/>
    <d v="2015-04-09T19:00:55"/>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3"/>
    <s v="plays"/>
    <x v="2196"/>
    <d v="2015-04-25T09:53:3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3"/>
    <s v="plays"/>
    <x v="2197"/>
    <d v="2014-12-31T13:39:47"/>
  </r>
  <r>
    <n v="1062"/>
    <s v="RETURNING AT A LATER DATE"/>
    <s v="SEE US ON PATREON www.badgirlartwork.com"/>
    <n v="199"/>
    <n v="190"/>
    <x v="1"/>
    <s v="US"/>
    <s v="USD"/>
    <n v="1468351341"/>
    <n v="1467746541"/>
    <b v="0"/>
    <n v="4"/>
    <b v="0"/>
    <s v="journalism/audio"/>
    <n v="95.477386934673376"/>
    <n v="47.5"/>
    <x v="8"/>
    <s v="audio"/>
    <x v="2198"/>
    <d v="2016-07-12T19:22:21"/>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89.666666666666657"/>
    <n v="145.40540540540542"/>
    <x v="3"/>
    <s v="musical"/>
    <x v="2199"/>
    <d v="2015-04-20T21:09:25"/>
  </r>
  <r>
    <n v="3937"/>
    <s v="Fever - a workshop production"/>
    <s v="Support the artists of the new play FEVER: a story of love, friendship and sonnets. Donate to help us develop this production!"/>
    <n v="2885"/>
    <n v="2485"/>
    <x v="3"/>
    <s v="US"/>
    <s v="USD"/>
    <n v="1468249760"/>
    <n v="1465830560"/>
    <b v="0"/>
    <n v="10"/>
    <b v="0"/>
    <s v="theater/plays"/>
    <n v="86.135181975736558"/>
    <n v="248.5"/>
    <x v="3"/>
    <s v="plays"/>
    <x v="2200"/>
    <d v="2016-07-11T15:09:2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0"/>
    <s v="wearables"/>
    <x v="2201"/>
    <d v="2014-12-17T20:43:48"/>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82.817599999999999"/>
    <n v="301.93916666666667"/>
    <x v="0"/>
    <s v="wearables"/>
    <x v="2202"/>
    <d v="2016-06-20T18:59: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82.422107692307705"/>
    <n v="120.39184269662923"/>
    <x v="0"/>
    <s v="wearables"/>
    <x v="2203"/>
    <d v="2013-11-22T16:00:00"/>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0"/>
    <s v="wearables"/>
    <x v="2204"/>
    <d v="2016-02-18T17:00:27"/>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79"/>
    <n v="131.66666666666666"/>
    <x v="6"/>
    <s v="places"/>
    <x v="2205"/>
    <d v="2016-12-25T11:00: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78.927352941176466"/>
    <n v="117.69868421052631"/>
    <x v="0"/>
    <s v="wearables"/>
    <x v="2206"/>
    <d v="2017-01-01T15:55:27"/>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78.100000000000009"/>
    <n v="105.54054054054055"/>
    <x v="3"/>
    <s v="plays"/>
    <x v="2207"/>
    <d v="2016-05-09T04:00:00"/>
  </r>
  <r>
    <n v="3144"/>
    <s v="Benghazi Bergen-Belsen"/>
    <s v="Two women, one love, one must die: a multicultural cast in a play about the denied holocaust of Libyan Jews. Premieres in March in NYC"/>
    <n v="10000"/>
    <n v="7540"/>
    <x v="2"/>
    <s v="US"/>
    <s v="USD"/>
    <n v="1489903200"/>
    <n v="1488459307"/>
    <b v="0"/>
    <n v="30"/>
    <b v="0"/>
    <s v="theater/plays"/>
    <n v="75.400000000000006"/>
    <n v="251.33333333333334"/>
    <x v="3"/>
    <s v="plays"/>
    <x v="2208"/>
    <d v="2017-03-19T06: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0"/>
    <s v="wearables"/>
    <x v="2209"/>
    <d v="2015-10-30T14:59:43"/>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75"/>
    <n v="35.714285714285715"/>
    <x v="2"/>
    <s v="indie rock"/>
    <x v="2210"/>
    <d v="2016-12-30T22:35:11"/>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72.989999999999995"/>
    <n v="405.5"/>
    <x v="0"/>
    <s v="wearables"/>
    <x v="2211"/>
    <d v="2015-10-15T02:30:53"/>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71.784615384615378"/>
    <n v="49.11578947368421"/>
    <x v="1"/>
    <s v="mobile games"/>
    <x v="2212"/>
    <d v="2014-11-20T19:48:21"/>
  </r>
  <r>
    <n v="4106"/>
    <s v="David Facer, Paradox Magic"/>
    <s v="No magic show has ever integrated theatre arts like this.  World of Paradox is designed for all audiences and is interactive in nature."/>
    <n v="5000"/>
    <n v="3530"/>
    <x v="3"/>
    <s v="US"/>
    <s v="USD"/>
    <n v="1427936400"/>
    <n v="1424221866"/>
    <b v="0"/>
    <n v="33"/>
    <b v="0"/>
    <s v="theater/plays"/>
    <n v="70.599999999999994"/>
    <n v="106.96969696969697"/>
    <x v="3"/>
    <s v="plays"/>
    <x v="2213"/>
    <d v="2015-04-02T01: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0"/>
    <s v="wearables"/>
    <x v="2214"/>
    <d v="2016-10-01T14:58:37"/>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70.199999999999989"/>
    <n v="39"/>
    <x v="5"/>
    <s v="fiction"/>
    <x v="2215"/>
    <d v="2014-02-23T18:43:38"/>
  </r>
  <r>
    <n v="4022"/>
    <s v="The Merchant of Venice as Shakespeare Heard It"/>
    <s v="Help us produce a video of the first Original Pronunciation Merchant of Venice."/>
    <n v="18000"/>
    <n v="12521"/>
    <x v="3"/>
    <s v="US"/>
    <s v="USD"/>
    <n v="1422759240"/>
    <n v="1418824867"/>
    <b v="0"/>
    <n v="197"/>
    <b v="0"/>
    <s v="theater/plays"/>
    <n v="69.561111111111103"/>
    <n v="63.558375634517766"/>
    <x v="3"/>
    <s v="plays"/>
    <x v="2216"/>
    <d v="2015-02-01T02:54:00"/>
  </r>
  <r>
    <n v="1728"/>
    <s v="With His Presence"/>
    <s v="Be in God's presence through instrumental covers of hymns. Help me build a home studio to freely distribute this album."/>
    <n v="1250"/>
    <n v="855"/>
    <x v="3"/>
    <s v="US"/>
    <s v="USD"/>
    <n v="1445439674"/>
    <n v="1442847674"/>
    <b v="0"/>
    <n v="7"/>
    <b v="0"/>
    <s v="music/faith"/>
    <n v="68.400000000000006"/>
    <n v="122.14285714285714"/>
    <x v="2"/>
    <s v="faith"/>
    <x v="2217"/>
    <d v="2015-10-21T15:01:1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3"/>
    <s v="spaces"/>
    <x v="2218"/>
    <d v="2016-07-09T23:49:58"/>
  </r>
  <r>
    <n v="877"/>
    <s v="A Saxidentals Music Video!!!"/>
    <s v="The Saxidentals are a Laie, HI based saxophone quartet. We have been playing gigs all around Laie and would love to make a music video!"/>
    <n v="2000"/>
    <n v="1351"/>
    <x v="3"/>
    <s v="US"/>
    <s v="USD"/>
    <n v="1387479360"/>
    <n v="1384887360"/>
    <b v="0"/>
    <n v="29"/>
    <b v="0"/>
    <s v="music/jazz"/>
    <n v="67.55"/>
    <n v="46.586206896551722"/>
    <x v="2"/>
    <s v="jazz"/>
    <x v="2219"/>
    <d v="2013-12-19T18:56:00"/>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67.55"/>
    <n v="48.25"/>
    <x v="6"/>
    <s v="photobooks"/>
    <x v="2220"/>
    <d v="2016-12-15T13:39:49"/>
  </r>
  <r>
    <n v="3906"/>
    <s v="First Draft Theatre"/>
    <s v="We will workshop, stage and develop new writing, devised work and adaptations. A joyful leap into the possibilities of an idea!"/>
    <n v="1500"/>
    <n v="1010"/>
    <x v="3"/>
    <s v="GB"/>
    <s v="GBP"/>
    <n v="1435325100"/>
    <n v="1432072893"/>
    <b v="0"/>
    <n v="16"/>
    <b v="0"/>
    <s v="theater/plays"/>
    <n v="67.333333333333329"/>
    <n v="63.125"/>
    <x v="3"/>
    <s v="plays"/>
    <x v="2221"/>
    <d v="2015-06-26T13:25:00"/>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66.84"/>
    <n v="99.761194029850742"/>
    <x v="3"/>
    <s v="spaces"/>
    <x v="2222"/>
    <d v="2015-09-30T18: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0"/>
    <s v="wearables"/>
    <x v="2223"/>
    <d v="2014-12-04T10:58:54"/>
  </r>
  <r>
    <n v="1775"/>
    <s v="Muhammad Ali - The Comeback"/>
    <s v="Rarely seen images of Muhammad Ali in his prime as he trained in Miami Beach at the famous 5th Street Gym in the early 70s"/>
    <n v="32500"/>
    <n v="21158"/>
    <x v="3"/>
    <s v="US"/>
    <s v="USD"/>
    <n v="1414193160"/>
    <n v="1410305160"/>
    <b v="1"/>
    <n v="124"/>
    <b v="0"/>
    <s v="photography/photobooks"/>
    <n v="65.101538461538468"/>
    <n v="170.62903225806451"/>
    <x v="6"/>
    <s v="photobooks"/>
    <x v="2224"/>
    <d v="2014-10-24T23:26:00"/>
  </r>
  <r>
    <n v="1704"/>
    <s v="Jericho Down Worship Album"/>
    <s v="We want to record an album of popular praise &amp; worship songs with our own influence and style."/>
    <n v="2000"/>
    <n v="1302"/>
    <x v="3"/>
    <s v="US"/>
    <s v="USD"/>
    <n v="1424056873"/>
    <n v="1421464873"/>
    <b v="0"/>
    <n v="11"/>
    <b v="0"/>
    <s v="music/faith"/>
    <n v="65.100000000000009"/>
    <n v="118.36363636363636"/>
    <x v="2"/>
    <s v="faith"/>
    <x v="2225"/>
    <d v="2015-02-16T03:21:1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65"/>
    <n v="14.444444444444445"/>
    <x v="3"/>
    <s v="musical"/>
    <x v="2226"/>
    <d v="2015-06-10T09:58:22"/>
  </r>
  <r>
    <n v="452"/>
    <s v="Lost in the Shadows"/>
    <s v="A man must find his way out of the depths of the shadows by using the aid of a little girl."/>
    <n v="750"/>
    <n v="480"/>
    <x v="3"/>
    <s v="US"/>
    <s v="USD"/>
    <n v="1431536015"/>
    <n v="1428944015"/>
    <b v="0"/>
    <n v="12"/>
    <b v="0"/>
    <s v="film &amp; video/animation"/>
    <n v="64"/>
    <n v="40"/>
    <x v="4"/>
    <s v="animation"/>
    <x v="2227"/>
    <d v="2015-05-13T16: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62.839999999999996"/>
    <n v="128.61988304093566"/>
    <x v="0"/>
    <s v="makerspaces"/>
    <x v="2228"/>
    <d v="2016-07-05T04:59:00"/>
  </r>
  <r>
    <n v="1076"/>
    <s v="Kaptain Brawe 2: A Space Travesty"/>
    <s v="A comical point and click adventure by veteran team of Broken Sword and Monkey Island fame - Steve Ince and Bill Tiller"/>
    <n v="75000"/>
    <n v="47074"/>
    <x v="3"/>
    <s v="US"/>
    <s v="USD"/>
    <n v="1410426250"/>
    <n v="1405674250"/>
    <b v="0"/>
    <n v="975"/>
    <b v="0"/>
    <s v="games/video games"/>
    <n v="62.765333333333331"/>
    <n v="48.281025641025643"/>
    <x v="1"/>
    <s v="video games"/>
    <x v="2229"/>
    <d v="2014-09-11T09:04:10"/>
  </r>
  <r>
    <n v="2900"/>
    <s v="Bring Oedipus Revenant to Life!"/>
    <s v="In October, we plan to premiere Oedipus Revenant, a historically grounded horror adaptation of Sophoclesâ€™ classic, Oedipus the Tyrant."/>
    <n v="5500"/>
    <n v="3405"/>
    <x v="3"/>
    <s v="US"/>
    <s v="USD"/>
    <n v="1407562632"/>
    <n v="1404970632"/>
    <b v="0"/>
    <n v="7"/>
    <b v="0"/>
    <s v="theater/plays"/>
    <n v="61.909090909090914"/>
    <n v="486.42857142857144"/>
    <x v="3"/>
    <s v="plays"/>
    <x v="2230"/>
    <d v="2014-08-09T05:37:12"/>
  </r>
  <r>
    <n v="1792"/>
    <s v="Bensinger's: Photographs by Helaine Garren"/>
    <s v="In 1970 Helaine Garren shot a series of images at Bensingerâ€™s Pool Hall in Chicago, Illinois."/>
    <n v="25000"/>
    <n v="15281"/>
    <x v="3"/>
    <s v="US"/>
    <s v="USD"/>
    <n v="1439189940"/>
    <n v="1435970682"/>
    <b v="1"/>
    <n v="139"/>
    <b v="0"/>
    <s v="photography/photobooks"/>
    <n v="61.124000000000002"/>
    <n v="109.93525179856115"/>
    <x v="6"/>
    <s v="photobooks"/>
    <x v="2231"/>
    <d v="2015-08-10T06:59:00"/>
  </r>
  <r>
    <n v="2915"/>
    <s v="A Grimm Night for Hans Christian Anderson"/>
    <s v="An inclusive, cross community, multi-cultural theatre production for children aged 3 to 16 and their families"/>
    <n v="1000"/>
    <n v="611"/>
    <x v="3"/>
    <s v="GB"/>
    <s v="GBP"/>
    <n v="1458117190"/>
    <n v="1455528790"/>
    <b v="0"/>
    <n v="3"/>
    <b v="0"/>
    <s v="theater/plays"/>
    <n v="61.1"/>
    <n v="203.66666666666666"/>
    <x v="3"/>
    <s v="plays"/>
    <x v="2232"/>
    <d v="2016-03-16T08:33:10"/>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60.9"/>
    <n v="179.11764705882354"/>
    <x v="3"/>
    <s v="plays"/>
    <x v="2233"/>
    <d v="2015-09-28T02:49:10"/>
  </r>
  <r>
    <n v="166"/>
    <s v="Pressure"/>
    <s v="A young teen makes a bad decision after joining gang and the film expresses his choices that led him to that point."/>
    <n v="5000"/>
    <n v="3000"/>
    <x v="3"/>
    <s v="US"/>
    <s v="USD"/>
    <n v="1484531362"/>
    <n v="1481939362"/>
    <b v="0"/>
    <n v="1"/>
    <b v="0"/>
    <s v="film &amp; video/drama"/>
    <n v="60"/>
    <n v="3000"/>
    <x v="4"/>
    <s v="drama"/>
    <x v="2234"/>
    <d v="2017-01-16T01:49:22"/>
  </r>
  <r>
    <n v="4039"/>
    <s v="Defiant Entertainment presents: The Park Bench"/>
    <s v="Help stage an original One Act Play that brings awareness to Alzheimer's in its debut performance."/>
    <n v="500"/>
    <n v="300"/>
    <x v="3"/>
    <s v="US"/>
    <s v="USD"/>
    <n v="1448949540"/>
    <n v="1446048367"/>
    <b v="0"/>
    <n v="5"/>
    <b v="0"/>
    <s v="theater/plays"/>
    <n v="60"/>
    <n v="60"/>
    <x v="3"/>
    <s v="plays"/>
    <x v="2235"/>
    <d v="2015-12-01T05:59:00"/>
  </r>
  <r>
    <n v="3071"/>
    <s v="The Echo Theatre 2015"/>
    <s v="Anyone can create. They just need a place and an opportunity. The Echo Theatre (Provo) provides that opportunity."/>
    <n v="12000"/>
    <n v="7173"/>
    <x v="3"/>
    <s v="US"/>
    <s v="USD"/>
    <n v="1429595940"/>
    <n v="1428082481"/>
    <b v="0"/>
    <n v="117"/>
    <b v="0"/>
    <s v="theater/spaces"/>
    <n v="59.774999999999999"/>
    <n v="61.307692307692307"/>
    <x v="3"/>
    <s v="spaces"/>
    <x v="2236"/>
    <d v="2015-04-21T05: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59.657142857142851"/>
    <n v="174"/>
    <x v="3"/>
    <s v="musical"/>
    <x v="2237"/>
    <d v="2014-12-16T22:32:09"/>
  </r>
  <r>
    <n v="2955"/>
    <s v="A Stage for Stage Door Theater Company (Canceled)"/>
    <s v="Stage Door Theater needs a stage for its current and future productions. Can you help?"/>
    <n v="1200"/>
    <n v="715"/>
    <x v="1"/>
    <s v="US"/>
    <s v="USD"/>
    <n v="1434476849"/>
    <n v="1431884849"/>
    <b v="0"/>
    <n v="11"/>
    <b v="0"/>
    <s v="theater/spaces"/>
    <n v="59.583333333333336"/>
    <n v="65"/>
    <x v="3"/>
    <s v="spaces"/>
    <x v="2238"/>
    <d v="2015-06-16T17:47:2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59.467839999999995"/>
    <n v="72.16970873786407"/>
    <x v="6"/>
    <s v="photobooks"/>
    <x v="2239"/>
    <d v="2014-08-13T23:31:52"/>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59.3"/>
    <n v="70.595238095238102"/>
    <x v="0"/>
    <s v="gadgets"/>
    <x v="2240"/>
    <d v="2015-06-04T05:26:00"/>
  </r>
  <r>
    <n v="3195"/>
    <s v="Emerson Sings!"/>
    <s v="Emerson Sings is the first cabaret to celebrate the work of up and coming musical theater composers who are alumni of Emerson College."/>
    <n v="3500"/>
    <n v="2070"/>
    <x v="3"/>
    <s v="US"/>
    <s v="USD"/>
    <n v="1423750542"/>
    <n v="1421158542"/>
    <b v="0"/>
    <n v="39"/>
    <b v="0"/>
    <s v="theater/musical"/>
    <n v="59.142857142857139"/>
    <n v="53.07692307692308"/>
    <x v="3"/>
    <s v="musical"/>
    <x v="2241"/>
    <d v="2015-02-12T14:15:42"/>
  </r>
  <r>
    <n v="998"/>
    <s v="Ollinfit: The Wearable Personal Trainer"/>
    <s v="Ollinfit is the first wearable fitness trainer with 3 sensors for superior accuracy, feedback and results."/>
    <n v="60000"/>
    <n v="35135"/>
    <x v="3"/>
    <s v="CA"/>
    <s v="CAD"/>
    <n v="1447909401"/>
    <n v="1444017801"/>
    <b v="0"/>
    <n v="229"/>
    <b v="0"/>
    <s v="technology/wearables"/>
    <n v="58.558333333333337"/>
    <n v="153.42794759825327"/>
    <x v="0"/>
    <s v="wearables"/>
    <x v="2242"/>
    <d v="2015-11-19T05:03:21"/>
  </r>
  <r>
    <n v="201"/>
    <s v="Life of Change"/>
    <s v="Everyone has a choice. Can two college students get past their differences to save the life of a man whom they've never met before?"/>
    <n v="650"/>
    <n v="380"/>
    <x v="3"/>
    <s v="US"/>
    <s v="USD"/>
    <n v="1423424329"/>
    <n v="1421696329"/>
    <b v="0"/>
    <n v="7"/>
    <b v="0"/>
    <s v="film &amp; video/drama"/>
    <n v="58.461538461538467"/>
    <n v="54.285714285714285"/>
    <x v="4"/>
    <s v="drama"/>
    <x v="2243"/>
    <d v="2015-02-08T19:38:49"/>
  </r>
  <r>
    <n v="3122"/>
    <s v="be back soon (Canceled)"/>
    <s v="cancelled until further notice"/>
    <n v="199"/>
    <n v="116"/>
    <x v="1"/>
    <s v="US"/>
    <s v="USD"/>
    <n v="1478733732"/>
    <n v="1478298132"/>
    <b v="0"/>
    <n v="2"/>
    <b v="0"/>
    <s v="theater/spaces"/>
    <n v="58.291457286432156"/>
    <n v="58"/>
    <x v="3"/>
    <s v="spaces"/>
    <x v="2244"/>
    <d v="2016-11-09T23: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57.648750000000007"/>
    <n v="343.14732142857144"/>
    <x v="0"/>
    <s v="wearables"/>
    <x v="2245"/>
    <d v="2016-12-08T04:59:00"/>
  </r>
  <r>
    <n v="3116"/>
    <s v="CoreCon Asylum"/>
    <s v="Creating a consuite for CoreCon. A focus on the insanity of asylums and early medical practices from history."/>
    <n v="750"/>
    <n v="430"/>
    <x v="3"/>
    <s v="US"/>
    <s v="USD"/>
    <n v="1427890925"/>
    <n v="1426681325"/>
    <b v="0"/>
    <n v="10"/>
    <b v="0"/>
    <s v="theater/spaces"/>
    <n v="57.333333333333336"/>
    <n v="43"/>
    <x v="3"/>
    <s v="spaces"/>
    <x v="2246"/>
    <d v="2015-04-01T12:22:05"/>
  </r>
  <r>
    <n v="3998"/>
    <s v="Forsaken Angels-A New Play"/>
    <s v="Forsaken Angels, a powerful new play by William Leary, author of DCMTA's Best Of 2014 Play Masquerade."/>
    <n v="1250"/>
    <n v="715"/>
    <x v="3"/>
    <s v="US"/>
    <s v="USD"/>
    <n v="1427580426"/>
    <n v="1424992026"/>
    <b v="0"/>
    <n v="12"/>
    <b v="0"/>
    <s v="theater/plays"/>
    <n v="57.199999999999996"/>
    <n v="59.583333333333336"/>
    <x v="3"/>
    <s v="plays"/>
    <x v="2247"/>
    <d v="2015-03-28T22: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56.51428571428572"/>
    <n v="150.5"/>
    <x v="6"/>
    <s v="photobooks"/>
    <x v="2248"/>
    <d v="2014-10-14T18:43:14"/>
  </r>
  <r>
    <n v="978"/>
    <s v="hidn tempo - a wearable stress coach"/>
    <s v="hidn tempo is an intelligent watch band that allows you to monitor your stress and manage it anywhere, anytime."/>
    <n v="172889"/>
    <n v="97273"/>
    <x v="3"/>
    <s v="SE"/>
    <s v="SEK"/>
    <n v="1456385101"/>
    <n v="1453793101"/>
    <b v="0"/>
    <n v="123"/>
    <b v="0"/>
    <s v="technology/wearables"/>
    <n v="56.263267182990241"/>
    <n v="790.83739837398377"/>
    <x v="0"/>
    <s v="wearables"/>
    <x v="2249"/>
    <d v="2016-02-25T07:25:01"/>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55.698440000000005"/>
    <n v="331.53833333333336"/>
    <x v="4"/>
    <s v="drama"/>
    <x v="2250"/>
    <d v="2015-04-22T22:00: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54.52"/>
    <n v="109.04"/>
    <x v="3"/>
    <s v="musical"/>
    <x v="2251"/>
    <d v="2015-12-14T05:59:00"/>
  </r>
  <r>
    <n v="4056"/>
    <s v="American Pride"/>
    <s v="American Pride is a play centered on the Poetry of one Iraq War veteran, and follows her journey through war and back home."/>
    <n v="1500"/>
    <n v="795"/>
    <x v="3"/>
    <s v="US"/>
    <s v="USD"/>
    <n v="1467575940"/>
    <n v="1465856639"/>
    <b v="0"/>
    <n v="9"/>
    <b v="0"/>
    <s v="theater/plays"/>
    <n v="53"/>
    <n v="88.333333333333329"/>
    <x v="3"/>
    <s v="plays"/>
    <x v="2252"/>
    <d v="2016-07-03T19: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3"/>
    <s v="musical"/>
    <x v="2253"/>
    <d v="2016-02-02T14:58:48"/>
  </r>
  <r>
    <n v="1917"/>
    <s v="Chronovisor:The MOST innovative watch for night time reading"/>
    <s v="Let's build a legendary brand altogether"/>
    <n v="390000"/>
    <n v="205025"/>
    <x v="3"/>
    <s v="HK"/>
    <s v="HKD"/>
    <n v="1486708133"/>
    <n v="1484116133"/>
    <b v="0"/>
    <n v="70"/>
    <b v="0"/>
    <s v="technology/gadgets"/>
    <n v="52.570512820512818"/>
    <n v="2928.9285714285716"/>
    <x v="0"/>
    <s v="gadgets"/>
    <x v="2254"/>
    <d v="2017-02-10T06:28:53"/>
  </r>
  <r>
    <n v="1817"/>
    <s v="Through the Lens of Jerry Gustafson"/>
    <s v="Hundreds of breathtaking rodeo photographs collected in a beautiful coffee table book."/>
    <n v="18000"/>
    <n v="9419"/>
    <x v="3"/>
    <s v="US"/>
    <s v="USD"/>
    <n v="1485759540"/>
    <n v="1480607607"/>
    <b v="0"/>
    <n v="100"/>
    <b v="0"/>
    <s v="photography/photobooks"/>
    <n v="52.327777777777776"/>
    <n v="94.19"/>
    <x v="6"/>
    <s v="photobooks"/>
    <x v="2255"/>
    <d v="2017-01-30T06:59:00"/>
  </r>
  <r>
    <n v="3199"/>
    <s v="Help Milburn Stone Fly High With TARZAN The Musical"/>
    <s v="The Milburn Stone Theatre needs your help to bring its high-flying next blockbuster musical, TARZAN, to life!"/>
    <n v="5000"/>
    <n v="2608"/>
    <x v="3"/>
    <s v="US"/>
    <s v="USD"/>
    <n v="1410037200"/>
    <n v="1407435418"/>
    <b v="0"/>
    <n v="53"/>
    <b v="0"/>
    <s v="theater/musical"/>
    <n v="52.16"/>
    <n v="49.20754716981132"/>
    <x v="3"/>
    <s v="musical"/>
    <x v="2256"/>
    <d v="2014-09-06T21:00:00"/>
  </r>
  <r>
    <n v="2755"/>
    <s v="Children's book app: &quot;The story of Setanta&quot;"/>
    <s v="Colourful and imaginative book app for children, will be relished especially by those with Irish roots."/>
    <n v="500"/>
    <n v="260"/>
    <x v="3"/>
    <s v="IE"/>
    <s v="EUR"/>
    <n v="1428519527"/>
    <n v="1425927527"/>
    <b v="0"/>
    <n v="15"/>
    <b v="0"/>
    <s v="publishing/children's books"/>
    <n v="52"/>
    <n v="17.333333333333332"/>
    <x v="5"/>
    <s v="children's books"/>
    <x v="2257"/>
    <d v="2015-04-08T18:58:47"/>
  </r>
  <r>
    <n v="3141"/>
    <s v="GUTS: Black Comedy"/>
    <s v="We are a theatre society from the Groningen University in the Netherlands. _x000a_We would be more than happy for some help funding the play."/>
    <n v="500"/>
    <n v="258"/>
    <x v="2"/>
    <s v="NL"/>
    <s v="EUR"/>
    <n v="1492372800"/>
    <n v="1488823488"/>
    <b v="0"/>
    <n v="8"/>
    <b v="0"/>
    <s v="theater/plays"/>
    <n v="51.6"/>
    <n v="32.25"/>
    <x v="3"/>
    <s v="plays"/>
    <x v="2258"/>
    <d v="2017-04-16T20:00:00"/>
  </r>
  <r>
    <n v="776"/>
    <s v="Run Ragged"/>
    <s v="Would anything change if women were in charge? Book Clubs, readers, and critics herald the latest by award-winning author, Aguila."/>
    <n v="7000"/>
    <n v="3598"/>
    <x v="3"/>
    <s v="US"/>
    <s v="USD"/>
    <n v="1444539600"/>
    <n v="1441297645"/>
    <b v="0"/>
    <n v="57"/>
    <b v="0"/>
    <s v="publishing/fiction"/>
    <n v="51.4"/>
    <n v="63.122807017543863"/>
    <x v="5"/>
    <s v="fiction"/>
    <x v="2259"/>
    <d v="2015-10-11T05:00:00"/>
  </r>
  <r>
    <n v="3631"/>
    <s v="Evo: An Original Rock Opera"/>
    <s v="A revival of Shadowbox Live's Off-Broadway Rock Opera to uncompromisingly explore the darker urges of humankind. But we need your help!"/>
    <n v="17100"/>
    <n v="8725"/>
    <x v="3"/>
    <s v="US"/>
    <s v="USD"/>
    <n v="1411444740"/>
    <n v="1409335497"/>
    <b v="0"/>
    <n v="59"/>
    <b v="0"/>
    <s v="theater/musical"/>
    <n v="51.023391812865491"/>
    <n v="147.88135593220338"/>
    <x v="3"/>
    <s v="musical"/>
    <x v="2260"/>
    <d v="2014-09-23T03: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2"/>
    <s v="world music"/>
    <x v="2261"/>
    <d v="2014-11-03T05:59:00"/>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50.721666666666664"/>
    <n v="117.68368136117556"/>
    <x v="4"/>
    <s v="drama"/>
    <x v="2262"/>
    <d v="2016-08-04T14:00:03"/>
  </r>
  <r>
    <n v="2676"/>
    <s v="Toronto VR Co-Op"/>
    <s v="Our aim is to provide high-end equipment and space for Toronto coders, filmmakers, and artists to develop cutting-edge VR content."/>
    <n v="2100"/>
    <n v="1058"/>
    <x v="3"/>
    <s v="CA"/>
    <s v="CAD"/>
    <n v="1463929174"/>
    <n v="1461337174"/>
    <b v="0"/>
    <n v="9"/>
    <b v="0"/>
    <s v="technology/makerspaces"/>
    <n v="50.38095238095238"/>
    <n v="117.55555555555556"/>
    <x v="0"/>
    <s v="makerspaces"/>
    <x v="2263"/>
    <d v="2016-05-22T14:59:34"/>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50.2"/>
    <n v="51.224489795918366"/>
    <x v="4"/>
    <s v="animation"/>
    <x v="2264"/>
    <d v="2013-01-29T04:44:32"/>
  </r>
  <r>
    <n v="2855"/>
    <s v="STAGE READING for TETCNY"/>
    <s v="Raising funds to have a private stage reading for an upcoming play from THE ENSEMBLE THEATRE COMPANY OF NEW YORK (www.tetcny.org)"/>
    <n v="600"/>
    <n v="300"/>
    <x v="3"/>
    <s v="US"/>
    <s v="USD"/>
    <n v="1454110440"/>
    <n v="1451607071"/>
    <b v="0"/>
    <n v="5"/>
    <b v="0"/>
    <s v="theater/plays"/>
    <n v="50"/>
    <n v="60"/>
    <x v="3"/>
    <s v="plays"/>
    <x v="2265"/>
    <d v="2016-01-29T23:34: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0"/>
    <s v="wearables"/>
    <x v="2266"/>
    <d v="2017-03-03T13:51: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49.186046511627907"/>
    <n v="132.1875"/>
    <x v="6"/>
    <s v="nature"/>
    <x v="2267"/>
    <d v="2014-10-01T03:59:00"/>
  </r>
  <r>
    <n v="1814"/>
    <s v="My Favourite Colour Was Yellow"/>
    <s v="A self published photo book documenting the overwhelming presence of the colour pink, in young girls lives here in the UK."/>
    <n v="12000"/>
    <n v="5902"/>
    <x v="3"/>
    <s v="GB"/>
    <s v="GBP"/>
    <n v="1425108736"/>
    <n v="1422516736"/>
    <b v="0"/>
    <n v="140"/>
    <b v="0"/>
    <s v="photography/photobooks"/>
    <n v="49.183333333333337"/>
    <n v="42.157142857142858"/>
    <x v="6"/>
    <s v="photobooks"/>
    <x v="2268"/>
    <d v="2015-02-28T07:32:16"/>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48.833333333333336"/>
    <n v="47.258064516129032"/>
    <x v="3"/>
    <s v="plays"/>
    <x v="2269"/>
    <d v="2016-11-14T12:14:02"/>
  </r>
  <r>
    <n v="1802"/>
    <s v="Out Of The Dark"/>
    <s v="Inner Darkness turned into a photobook. Personal work i shot during my recovery...in Berlin."/>
    <n v="3500"/>
    <n v="1697"/>
    <x v="3"/>
    <s v="DE"/>
    <s v="EUR"/>
    <n v="1435442340"/>
    <n v="1433416830"/>
    <b v="1"/>
    <n v="18"/>
    <b v="0"/>
    <s v="photography/photobooks"/>
    <n v="48.485714285714288"/>
    <n v="94.277777777777771"/>
    <x v="6"/>
    <s v="photobooks"/>
    <x v="2270"/>
    <d v="2015-06-27T21:59:00"/>
  </r>
  <r>
    <n v="2323"/>
    <s v="Beef Sticks, the Ultimate Protein Snack"/>
    <s v="You can never go wrong with a Beef Stick, great taste with no fillers and can easily goes with you everywhere."/>
    <n v="250"/>
    <n v="120"/>
    <x v="2"/>
    <s v="US"/>
    <s v="USD"/>
    <n v="1490033247"/>
    <n v="1489428447"/>
    <b v="0"/>
    <n v="4"/>
    <b v="0"/>
    <s v="food/small batch"/>
    <n v="48"/>
    <n v="30"/>
    <x v="7"/>
    <s v="small batch"/>
    <x v="2271"/>
    <d v="2017-03-20T18:07:27"/>
  </r>
  <r>
    <n v="1692"/>
    <s v="Get Your Hopes Up"/>
    <s v="After 3 years.....It's time for some new music! Album #2 is in motion and I can't wait to share it with all of you!"/>
    <n v="5000"/>
    <n v="2390"/>
    <x v="2"/>
    <s v="US"/>
    <s v="USD"/>
    <n v="1490572740"/>
    <n v="1487734667"/>
    <b v="0"/>
    <n v="15"/>
    <b v="0"/>
    <s v="music/faith"/>
    <n v="47.8"/>
    <n v="159.33333333333334"/>
    <x v="2"/>
    <s v="faith"/>
    <x v="2272"/>
    <d v="2017-03-26T23:59:00"/>
  </r>
  <r>
    <n v="3976"/>
    <s v="R.U.R. at New Muses Theatre Company"/>
    <s v="Rossumâ€™s Universal Robots are the perfect workforce, without emotions, needs, or souls. But they are changing. Becoming more like us..."/>
    <n v="1300"/>
    <n v="620"/>
    <x v="3"/>
    <s v="US"/>
    <s v="USD"/>
    <n v="1406876400"/>
    <n v="1405024561"/>
    <b v="0"/>
    <n v="10"/>
    <b v="0"/>
    <s v="theater/plays"/>
    <n v="47.692307692307693"/>
    <n v="62"/>
    <x v="3"/>
    <s v="plays"/>
    <x v="2273"/>
    <d v="2014-08-01T07: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47.631578947368418"/>
    <n v="31.206896551724139"/>
    <x v="6"/>
    <s v="photobooks"/>
    <x v="2274"/>
    <d v="2014-12-15T13:12:57"/>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47.4"/>
    <n v="29.625"/>
    <x v="0"/>
    <s v="gadgets"/>
    <x v="2275"/>
    <d v="2015-05-19T21:00:49"/>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0"/>
    <s v="wearables"/>
    <x v="2276"/>
    <d v="2015-02-04T23:22:29"/>
  </r>
  <r>
    <n v="4036"/>
    <s v="3 Days In Savannah"/>
    <s v="&quot;3 Days In Savannah&quot; explores the issues of love, racism, and regret while reminding us that, &quot;life is a game and love is the prize.&quot;"/>
    <n v="6000"/>
    <n v="2823"/>
    <x v="3"/>
    <s v="US"/>
    <s v="USD"/>
    <n v="1404253800"/>
    <n v="1402784964"/>
    <b v="0"/>
    <n v="17"/>
    <b v="0"/>
    <s v="theater/plays"/>
    <n v="47.05"/>
    <n v="166.05882352941177"/>
    <x v="3"/>
    <s v="plays"/>
    <x v="2277"/>
    <d v="2014-07-01T22:30:00"/>
  </r>
  <r>
    <n v="969"/>
    <s v="Make 100 | Geek &amp; Chic: Smart Safety Jewelry."/>
    <s v="Geek &amp; Chic Smart Jewelry Collection, Wearables Meet Style!"/>
    <n v="30000"/>
    <n v="14000"/>
    <x v="3"/>
    <s v="MX"/>
    <s v="MXN"/>
    <n v="1486624607"/>
    <n v="1483773407"/>
    <b v="0"/>
    <n v="11"/>
    <b v="0"/>
    <s v="technology/wearables"/>
    <n v="46.666666666666664"/>
    <n v="1272.7272727272727"/>
    <x v="0"/>
    <s v="wearables"/>
    <x v="2278"/>
    <d v="2017-02-09T07:16:47"/>
  </r>
  <r>
    <n v="1903"/>
    <s v="MiPointer"/>
    <s v="A cool smart laser pointer for presenting professionals. Unique by design, widest functional coverage for both IOS and Android."/>
    <n v="3000"/>
    <n v="1398"/>
    <x v="3"/>
    <s v="US"/>
    <s v="USD"/>
    <n v="1485541791"/>
    <n v="1480357791"/>
    <b v="0"/>
    <n v="41"/>
    <b v="0"/>
    <s v="technology/gadgets"/>
    <n v="46.6"/>
    <n v="34.097560975609753"/>
    <x v="0"/>
    <s v="gadgets"/>
    <x v="2279"/>
    <d v="2017-01-27T18:29:51"/>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46.379999999999995"/>
    <n v="20.342105263157894"/>
    <x v="0"/>
    <s v="wearables"/>
    <x v="2280"/>
    <d v="2016-02-03T12:33:09"/>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46.36363636363636"/>
    <n v="70.833333333333329"/>
    <x v="3"/>
    <s v="musical"/>
    <x v="2281"/>
    <d v="2015-04-23T05:40:07"/>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176470588235297"/>
    <n v="34.130434782608695"/>
    <x v="3"/>
    <s v="spaces"/>
    <x v="2282"/>
    <d v="2017-04-07T17:35:34"/>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46.100628930817614"/>
    <n v="136.46276595744681"/>
    <x v="0"/>
    <s v="wearables"/>
    <x v="2283"/>
    <d v="2017-03-14T14:02:35"/>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45.92"/>
    <n v="164"/>
    <x v="0"/>
    <s v="wearables"/>
    <x v="2284"/>
    <d v="2017-01-23T04:59:00"/>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45.92"/>
    <n v="88.307692307692307"/>
    <x v="6"/>
    <s v="photobooks"/>
    <x v="2285"/>
    <d v="2014-11-29T14:59:00"/>
  </r>
  <r>
    <n v="1767"/>
    <s v="OR-GÃ“L-HO -A search for meaning during the World Cup"/>
    <s v="A photographic search for the true meaning of pride for ones country during the World Cup"/>
    <n v="5000"/>
    <n v="2286"/>
    <x v="3"/>
    <s v="US"/>
    <s v="USD"/>
    <n v="1407080884"/>
    <n v="1404488884"/>
    <b v="1"/>
    <n v="39"/>
    <b v="0"/>
    <s v="photography/photobooks"/>
    <n v="45.72"/>
    <n v="58.615384615384613"/>
    <x v="6"/>
    <s v="photobooks"/>
    <x v="2286"/>
    <d v="2014-08-03T15:48:04"/>
  </r>
  <r>
    <n v="1556"/>
    <s v="West Canada - A Coffee Table Book"/>
    <s v="To gather a collection of photographs for a coffee table book that displays the beauty of Canada's west."/>
    <n v="1500"/>
    <n v="677"/>
    <x v="3"/>
    <s v="CA"/>
    <s v="CAD"/>
    <n v="1467603624"/>
    <n v="1465011624"/>
    <b v="0"/>
    <n v="12"/>
    <b v="0"/>
    <s v="photography/nature"/>
    <n v="45.133333333333333"/>
    <n v="56.416666666666664"/>
    <x v="6"/>
    <s v="nature"/>
    <x v="2287"/>
    <d v="2016-07-04T03:40:24"/>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44.6"/>
    <n v="185.83333333333334"/>
    <x v="4"/>
    <s v="drama"/>
    <x v="2288"/>
    <d v="2015-09-19T03:50:1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0"/>
    <s v="wearables"/>
    <x v="2289"/>
    <d v="2016-12-14T15:00:23"/>
  </r>
  <r>
    <n v="1688"/>
    <s v="Christofer Scott: Dive In EP"/>
    <s v="Professionally recording a worship and contemporary Christian music album that connects to people and connects their heart to God."/>
    <n v="4000"/>
    <n v="1772"/>
    <x v="2"/>
    <s v="US"/>
    <s v="USD"/>
    <n v="1491738594"/>
    <n v="1489150194"/>
    <b v="0"/>
    <n v="7"/>
    <b v="0"/>
    <s v="music/faith"/>
    <n v="44.3"/>
    <n v="253.14285714285714"/>
    <x v="2"/>
    <s v="faith"/>
    <x v="2290"/>
    <d v="2017-04-09T11:49:54"/>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43.833333333333336"/>
    <n v="57.173913043478258"/>
    <x v="3"/>
    <s v="plays"/>
    <x v="2291"/>
    <d v="2015-10-04T15:45:46"/>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43.406666666666666"/>
    <n v="89.191780821917803"/>
    <x v="0"/>
    <s v="wearables"/>
    <x v="2292"/>
    <d v="2015-08-20T20:00:39"/>
  </r>
  <r>
    <n v="1920"/>
    <s v="Brightside - Side lighting for cyclists"/>
    <s v="A new concept in bike light safety, protecting cyclists from being hit in the side. Bright, amber sideways."/>
    <n v="10000"/>
    <n v="4303"/>
    <x v="3"/>
    <s v="GB"/>
    <s v="GBP"/>
    <n v="1445468400"/>
    <n v="1443042061"/>
    <b v="0"/>
    <n v="105"/>
    <b v="0"/>
    <s v="technology/gadgets"/>
    <n v="43.03"/>
    <n v="40.980952380952381"/>
    <x v="0"/>
    <s v="gadgets"/>
    <x v="2293"/>
    <d v="2015-10-21T23:00:00"/>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42.892307692307689"/>
    <n v="58.083333333333336"/>
    <x v="1"/>
    <s v="mobile games"/>
    <x v="2294"/>
    <d v="2014-05-04T17:11:40"/>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42.76"/>
    <n v="215.95959595959596"/>
    <x v="0"/>
    <s v="gadgets"/>
    <x v="2295"/>
    <d v="2016-06-23T16:06:23"/>
  </r>
  <r>
    <n v="1717"/>
    <s v="Shift Records A New EP!"/>
    <s v="Our first record created to reach, inspire, and ultimately express the love of Jesus to our generation."/>
    <n v="3265"/>
    <n v="1395"/>
    <x v="3"/>
    <s v="US"/>
    <s v="USD"/>
    <n v="1461211200"/>
    <n v="1459467238"/>
    <b v="0"/>
    <n v="41"/>
    <b v="0"/>
    <s v="music/faith"/>
    <n v="42.725880551301685"/>
    <n v="34.024390243902438"/>
    <x v="2"/>
    <s v="faith"/>
    <x v="2296"/>
    <d v="2016-04-21T04:00:00"/>
  </r>
  <r>
    <n v="1987"/>
    <s v="Ethiopia: Beheld"/>
    <s v="A collection of images that depicts the beauty and diversity within Ethiopia"/>
    <n v="5500"/>
    <n v="2336"/>
    <x v="3"/>
    <s v="GB"/>
    <s v="GBP"/>
    <n v="1425223276"/>
    <n v="1422631276"/>
    <b v="0"/>
    <n v="28"/>
    <b v="0"/>
    <s v="photography/people"/>
    <n v="42.472727272727276"/>
    <n v="83.428571428571431"/>
    <x v="6"/>
    <s v="people"/>
    <x v="2297"/>
    <d v="2015-03-01T15:21:16"/>
  </r>
  <r>
    <n v="3105"/>
    <s v="Paddock School Theater Improvement"/>
    <s v="My hope is to raise $5845 and replace old stained and mismatched border curtains, cyclorama curtain, and backdrop."/>
    <n v="5845"/>
    <n v="2476"/>
    <x v="3"/>
    <s v="US"/>
    <s v="USD"/>
    <n v="1413694800"/>
    <n v="1408986916"/>
    <b v="0"/>
    <n v="31"/>
    <b v="0"/>
    <s v="theater/spaces"/>
    <n v="42.360992301112063"/>
    <n v="79.870967741935488"/>
    <x v="3"/>
    <s v="spaces"/>
    <x v="2298"/>
    <d v="2014-10-19T05:00:00"/>
  </r>
  <r>
    <n v="961"/>
    <s v="The first personal trainer and diet coach for your dog!"/>
    <s v="Active, happy &amp; healthy together! _x000a_Thatâ€™s our mission for all dogs and their parents."/>
    <n v="95000"/>
    <n v="40079"/>
    <x v="3"/>
    <s v="US"/>
    <s v="USD"/>
    <n v="1487617200"/>
    <n v="1483634335"/>
    <b v="0"/>
    <n v="110"/>
    <b v="0"/>
    <s v="technology/wearables"/>
    <n v="42.188421052631583"/>
    <n v="364.35454545454547"/>
    <x v="0"/>
    <s v="wearables"/>
    <x v="2299"/>
    <d v="2017-02-20T19: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42.011733333333332"/>
    <n v="105.02933333333334"/>
    <x v="3"/>
    <s v="plays"/>
    <x v="2300"/>
    <d v="2016-10-05T19:50:54"/>
  </r>
  <r>
    <n v="196"/>
    <s v="Thunder Under Control"/>
    <s v="A moving short film about a retired female boxer who develops a relationship with a young journalist who idolises her"/>
    <n v="3500"/>
    <n v="1465"/>
    <x v="3"/>
    <s v="GB"/>
    <s v="GBP"/>
    <n v="1444510800"/>
    <n v="1442062898"/>
    <b v="0"/>
    <n v="19"/>
    <b v="0"/>
    <s v="film &amp; video/drama"/>
    <n v="41.857142857142861"/>
    <n v="77.10526315789474"/>
    <x v="4"/>
    <s v="drama"/>
    <x v="2301"/>
    <d v="2015-10-10T21:00:00"/>
  </r>
  <r>
    <n v="2854"/>
    <s v="Ultimate Political Selfie!"/>
    <s v="Almost Random Theatre's play about a candidate - with no policies - who is seeking election in May 2015"/>
    <n v="1000"/>
    <n v="417"/>
    <x v="3"/>
    <s v="GB"/>
    <s v="GBP"/>
    <n v="1431018719"/>
    <n v="1429290719"/>
    <b v="0"/>
    <n v="14"/>
    <b v="0"/>
    <s v="theater/plays"/>
    <n v="41.699999999999996"/>
    <n v="29.785714285714285"/>
    <x v="3"/>
    <s v="plays"/>
    <x v="2302"/>
    <d v="2015-05-07T17:11:59"/>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41.53846153846154"/>
    <n v="34.177215189873415"/>
    <x v="2"/>
    <s v="jazz"/>
    <x v="2303"/>
    <d v="2013-10-16T09: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41.489795918367342"/>
    <n v="81.319999999999993"/>
    <x v="3"/>
    <s v="plays"/>
    <x v="2304"/>
    <d v="2014-06-03T06:59:00"/>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41.407142857142858"/>
    <n v="120.77083333333333"/>
    <x v="6"/>
    <s v="photobooks"/>
    <x v="2305"/>
    <d v="2017-02-11T16:20:3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41.4"/>
    <n v="31.846153846153847"/>
    <x v="5"/>
    <s v="fiction"/>
    <x v="2306"/>
    <d v="2013-12-26T23:54:54"/>
  </r>
  <r>
    <n v="1570"/>
    <s v="BEAUTIFUL DREAMERS: An Adult Coloring Book (Canceled)"/>
    <s v="A Coloring Book of Breathtaking Beauties_x000a_To Calm the Heart and Soul"/>
    <n v="6000"/>
    <n v="2484"/>
    <x v="1"/>
    <s v="US"/>
    <s v="USD"/>
    <n v="1460140282"/>
    <n v="1457551882"/>
    <b v="0"/>
    <n v="52"/>
    <b v="0"/>
    <s v="publishing/art books"/>
    <n v="41.4"/>
    <n v="47.769230769230766"/>
    <x v="5"/>
    <s v="art books"/>
    <x v="2307"/>
    <d v="2016-04-08T18:31:22"/>
  </r>
  <r>
    <n v="2406"/>
    <s v="Arnold's Happy Days Food Truck"/>
    <s v="Be a part of something BIG, support us in opening the best burger truck in Tacoma! ~ &quot;So I donâ€™t have to dream alone!&quot;"/>
    <n v="3250"/>
    <n v="1345"/>
    <x v="3"/>
    <s v="US"/>
    <s v="USD"/>
    <n v="1421635190"/>
    <n v="1418179190"/>
    <b v="0"/>
    <n v="16"/>
    <b v="0"/>
    <s v="food/food trucks"/>
    <n v="41.384615384615387"/>
    <n v="84.0625"/>
    <x v="7"/>
    <s v="food trucks"/>
    <x v="2308"/>
    <d v="2015-01-19T02:39:50"/>
  </r>
  <r>
    <n v="1106"/>
    <s v="Backyard Zombies"/>
    <s v="Collect coins and save civilians while you blast your way through tons of zombies! Unlock new characters and levels!"/>
    <n v="400"/>
    <n v="165"/>
    <x v="3"/>
    <s v="US"/>
    <s v="USD"/>
    <n v="1333557975"/>
    <n v="1330969575"/>
    <b v="0"/>
    <n v="7"/>
    <b v="0"/>
    <s v="games/video games"/>
    <n v="41.25"/>
    <n v="23.571428571428573"/>
    <x v="1"/>
    <s v="video games"/>
    <x v="2309"/>
    <d v="2012-04-04T16:46:15"/>
  </r>
  <r>
    <n v="886"/>
    <s v="Sap Laughter : Merch Fundraiser!"/>
    <s v="The time has finally come... Sap Laughter is in the process of updating our merchandise setup, and we need your help making it happen!"/>
    <n v="500"/>
    <n v="205"/>
    <x v="3"/>
    <s v="US"/>
    <s v="USD"/>
    <n v="1473972813"/>
    <n v="1471812813"/>
    <b v="0"/>
    <n v="7"/>
    <b v="0"/>
    <s v="music/indie rock"/>
    <n v="41"/>
    <n v="29.285714285714285"/>
    <x v="2"/>
    <s v="indie rock"/>
    <x v="2310"/>
    <d v="2016-09-15T20:53:33"/>
  </r>
  <r>
    <n v="876"/>
    <s v="Sound Of Dobells"/>
    <s v="What was the greatest record shop ever?  DOBELLS!"/>
    <n v="3152"/>
    <n v="1286"/>
    <x v="3"/>
    <s v="GB"/>
    <s v="GBP"/>
    <n v="1359978927"/>
    <n v="1357127727"/>
    <b v="0"/>
    <n v="45"/>
    <b v="0"/>
    <s v="music/jazz"/>
    <n v="40.799492385786799"/>
    <n v="28.577777777777779"/>
    <x v="2"/>
    <s v="jazz"/>
    <x v="2311"/>
    <d v="2013-02-04T11: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40.75"/>
    <n v="143.8235294117647"/>
    <x v="2"/>
    <s v="indie rock"/>
    <x v="2312"/>
    <d v="2010-08-01T04:00:0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0"/>
    <s v="wearables"/>
    <x v="2313"/>
    <d v="2015-11-06T01:00:00"/>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40.1"/>
    <n v="80.2"/>
    <x v="4"/>
    <s v="drama"/>
    <x v="2314"/>
    <d v="2015-06-21T00:50:59"/>
  </r>
  <r>
    <n v="883"/>
    <s v="Dana Lawrence Music NEW EP"/>
    <s v="Seeking supporters to help me break the 15 year streak since my last record.  Dana Lawrence Music is ready to go back into the studio!"/>
    <n v="5000"/>
    <n v="2001"/>
    <x v="3"/>
    <s v="US"/>
    <s v="USD"/>
    <n v="1456957635"/>
    <n v="1451773635"/>
    <b v="0"/>
    <n v="24"/>
    <b v="0"/>
    <s v="music/indie rock"/>
    <n v="40.020000000000003"/>
    <n v="83.375"/>
    <x v="2"/>
    <s v="indie rock"/>
    <x v="2315"/>
    <d v="2016-03-02T22:27:15"/>
  </r>
  <r>
    <n v="177"/>
    <s v="The Good Samaritan"/>
    <s v="I'm making a modern day version of the bible story &quot; The Good Samaritan&quot;"/>
    <n v="450"/>
    <n v="180"/>
    <x v="3"/>
    <s v="US"/>
    <s v="USD"/>
    <n v="1427155726"/>
    <n v="1425690526"/>
    <b v="0"/>
    <n v="7"/>
    <b v="0"/>
    <s v="film &amp; video/drama"/>
    <n v="40"/>
    <n v="25.714285714285715"/>
    <x v="4"/>
    <s v="drama"/>
    <x v="2316"/>
    <d v="2015-03-24T00:08:46"/>
  </r>
  <r>
    <n v="896"/>
    <s v="Hardsoul Poets New Album!"/>
    <s v="The people have spoken...the stars have aligned...Hardsoul Poets are making a new record and we want our fans on the front lines."/>
    <n v="8000"/>
    <n v="3200"/>
    <x v="3"/>
    <s v="US"/>
    <s v="USD"/>
    <n v="1440734400"/>
    <n v="1438549026"/>
    <b v="0"/>
    <n v="72"/>
    <b v="0"/>
    <s v="music/indie rock"/>
    <n v="40"/>
    <n v="44.444444444444443"/>
    <x v="2"/>
    <s v="indie rock"/>
    <x v="2317"/>
    <d v="2015-08-28T04:00:00"/>
  </r>
  <r>
    <n v="952"/>
    <s v="Audionoggin - Join the Earvolution"/>
    <s v="Audionoggin: Wireless personal surround sound for the athlete in everyone."/>
    <n v="49000"/>
    <n v="19572"/>
    <x v="3"/>
    <s v="US"/>
    <s v="USD"/>
    <n v="1479483812"/>
    <n v="1476888212"/>
    <b v="0"/>
    <n v="196"/>
    <b v="0"/>
    <s v="technology/wearables"/>
    <n v="39.942857142857143"/>
    <n v="99.857142857142861"/>
    <x v="0"/>
    <s v="wearables"/>
    <x v="2318"/>
    <d v="2016-11-18T15:43:32"/>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39.76"/>
    <n v="60.242424242424242"/>
    <x v="6"/>
    <s v="photobooks"/>
    <x v="2319"/>
    <d v="2015-01-31T03:25:00"/>
  </r>
  <r>
    <n v="1780"/>
    <s v="Native Nation"/>
    <s v="It is time to recognize and give to the indigenus groups the credit they deserve. It is time to understand where we come from."/>
    <n v="30000"/>
    <n v="11923"/>
    <x v="3"/>
    <s v="US"/>
    <s v="USD"/>
    <n v="1467469510"/>
    <n v="1462285510"/>
    <b v="1"/>
    <n v="152"/>
    <b v="0"/>
    <s v="photography/photobooks"/>
    <n v="39.743333333333339"/>
    <n v="78.440789473684205"/>
    <x v="6"/>
    <s v="photobooks"/>
    <x v="2320"/>
    <d v="2016-07-02T14:25:1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0"/>
    <s v="wearables"/>
    <x v="2321"/>
    <d v="2017-03-13T03:40:05"/>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39.5"/>
    <n v="253.2051282051282"/>
    <x v="1"/>
    <s v="mobile games"/>
    <x v="2322"/>
    <d v="2016-04-23T19: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39.426666666666662"/>
    <n v="788.5333333333333"/>
    <x v="0"/>
    <s v="wearables"/>
    <x v="2323"/>
    <d v="2015-01-14T04:00:00"/>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39.395294117647055"/>
    <n v="117.49473684210527"/>
    <x v="0"/>
    <s v="gadgets"/>
    <x v="2324"/>
    <d v="2015-10-31T22:45:00"/>
  </r>
  <r>
    <n v="442"/>
    <s v="The Paranormal Idiot"/>
    <s v="Doomsday is here"/>
    <n v="17000"/>
    <n v="6691"/>
    <x v="3"/>
    <s v="US"/>
    <s v="USD"/>
    <n v="1424380783"/>
    <n v="1421788783"/>
    <b v="0"/>
    <n v="17"/>
    <b v="0"/>
    <s v="film &amp; video/animation"/>
    <n v="39.358823529411765"/>
    <n v="393.58823529411762"/>
    <x v="4"/>
    <s v="animation"/>
    <x v="2325"/>
    <d v="2015-02-19T21:19: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39.17"/>
    <n v="147.81132075471697"/>
    <x v="2"/>
    <s v="indie rock"/>
    <x v="2326"/>
    <d v="2016-06-05T23:33:30"/>
  </r>
  <r>
    <n v="2321"/>
    <s v="WienerWÃ¼rze"/>
    <s v="Universal organic liquid seasoning brewed all natural from lupine, oat, salt and water for soups, salads, stews and more"/>
    <n v="10557"/>
    <n v="4130"/>
    <x v="2"/>
    <s v="AT"/>
    <s v="EUR"/>
    <n v="1491282901"/>
    <n v="1488694501"/>
    <b v="0"/>
    <n v="64"/>
    <b v="0"/>
    <s v="food/small batch"/>
    <n v="39.120962394619681"/>
    <n v="64.53125"/>
    <x v="7"/>
    <s v="small batch"/>
    <x v="2327"/>
    <d v="2017-04-04T05:15:01"/>
  </r>
  <r>
    <n v="3102"/>
    <s v="Theatre Bath Bus"/>
    <s v="Imagine being able to take a performance anywhere! Meet the Theatre Bath Bus - a magical performance space where anything is possible."/>
    <n v="16000"/>
    <n v="6258"/>
    <x v="3"/>
    <s v="GB"/>
    <s v="GBP"/>
    <n v="1471939818"/>
    <n v="1467619818"/>
    <b v="0"/>
    <n v="90"/>
    <b v="0"/>
    <s v="theater/spaces"/>
    <n v="39.112499999999997"/>
    <n v="69.533333333333331"/>
    <x v="3"/>
    <s v="spaces"/>
    <x v="2328"/>
    <d v="2016-08-23T08:10:18"/>
  </r>
  <r>
    <n v="2598"/>
    <s v="Rovin' Okie's Fried Pies gourmet southern fried pies."/>
    <s v="I'm ready to make Tulsa happy and aware that love and kindness go hand in hand with good food!"/>
    <n v="3000"/>
    <n v="1170"/>
    <x v="3"/>
    <s v="US"/>
    <s v="USD"/>
    <n v="1443039001"/>
    <n v="1440447001"/>
    <b v="0"/>
    <n v="14"/>
    <b v="0"/>
    <s v="food/food trucks"/>
    <n v="39"/>
    <n v="83.571428571428569"/>
    <x v="7"/>
    <s v="food trucks"/>
    <x v="2329"/>
    <d v="2015-09-23T20:10:01"/>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38.86"/>
    <n v="113.62573099415205"/>
    <x v="0"/>
    <s v="wearables"/>
    <x v="2330"/>
    <d v="2015-01-19T04:11:05"/>
  </r>
  <r>
    <n v="1795"/>
    <s v="THE AFGHANS - A Photo Book"/>
    <s v="A photography book documenting the impact of the ISAF mission on the Afghan people of Mazar-e Sharif."/>
    <n v="28000"/>
    <n v="10846"/>
    <x v="3"/>
    <s v="DE"/>
    <s v="EUR"/>
    <n v="1476460800"/>
    <n v="1473922541"/>
    <b v="1"/>
    <n v="81"/>
    <b v="0"/>
    <s v="photography/photobooks"/>
    <n v="38.735714285714288"/>
    <n v="133.90123456790124"/>
    <x v="6"/>
    <s v="photobooks"/>
    <x v="2331"/>
    <d v="2016-10-14T16:00:00"/>
  </r>
  <r>
    <n v="1069"/>
    <s v="Until The End (PC, Mac, and Linux)"/>
    <s v="A run-n-gun zombie survival game where you scavenge for items to make the night a little less scary."/>
    <n v="2200"/>
    <n v="850"/>
    <x v="3"/>
    <s v="US"/>
    <s v="USD"/>
    <n v="1385447459"/>
    <n v="1382679059"/>
    <b v="0"/>
    <n v="21"/>
    <b v="0"/>
    <s v="games/video games"/>
    <n v="38.636363636363633"/>
    <n v="40.476190476190474"/>
    <x v="1"/>
    <s v="video games"/>
    <x v="2332"/>
    <d v="2013-11-26T06:30:59"/>
  </r>
  <r>
    <n v="951"/>
    <s v="Smart Harness"/>
    <s v="Revolutionizing the way we walk our dogs!"/>
    <n v="50000"/>
    <n v="19195"/>
    <x v="3"/>
    <s v="US"/>
    <s v="USD"/>
    <n v="1465054872"/>
    <n v="1461166872"/>
    <b v="0"/>
    <n v="121"/>
    <b v="0"/>
    <s v="technology/wearables"/>
    <n v="38.39"/>
    <n v="158.63636363636363"/>
    <x v="0"/>
    <s v="wearables"/>
    <x v="2333"/>
    <d v="2016-06-04T15: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38.333333333333336"/>
    <n v="69"/>
    <x v="2"/>
    <s v="jazz"/>
    <x v="2334"/>
    <d v="2010-06-25T21:32:00"/>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38.119999999999997"/>
    <n v="119.125"/>
    <x v="3"/>
    <s v="plays"/>
    <x v="2335"/>
    <d v="2015-01-28T19:37:11"/>
  </r>
  <r>
    <n v="2889"/>
    <s v="Halfway, Nebraska"/>
    <s v="Halfway, Nebraska explores the limits of hope and what it means to love someone who may be too far damaged to save."/>
    <n v="3000"/>
    <n v="1142"/>
    <x v="3"/>
    <s v="US"/>
    <s v="USD"/>
    <n v="1409344985"/>
    <n v="1406752985"/>
    <b v="0"/>
    <n v="14"/>
    <b v="0"/>
    <s v="theater/plays"/>
    <n v="38.066666666666663"/>
    <n v="81.571428571428569"/>
    <x v="3"/>
    <s v="plays"/>
    <x v="2336"/>
    <d v="2014-08-29T20:43:05"/>
  </r>
  <r>
    <n v="3987"/>
    <s v="Write Now 5"/>
    <s v="Write Now 5 is a new writing festival in south east London promoting new work from emerging playwrights."/>
    <n v="400"/>
    <n v="151"/>
    <x v="3"/>
    <s v="GB"/>
    <s v="GBP"/>
    <n v="1400278290"/>
    <n v="1399414290"/>
    <b v="0"/>
    <n v="13"/>
    <b v="0"/>
    <s v="theater/plays"/>
    <n v="37.75"/>
    <n v="11.615384615384615"/>
    <x v="3"/>
    <s v="plays"/>
    <x v="2337"/>
    <d v="2014-05-16T22:11:30"/>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37.75"/>
    <n v="32.357142857142854"/>
    <x v="3"/>
    <s v="plays"/>
    <x v="2338"/>
    <d v="2017-03-01T19:00:00"/>
  </r>
  <r>
    <n v="4052"/>
    <s v="Throw Like A Girl"/>
    <s v="This empowering piece encourages women to rise up and pursue their dreams, not by behaving like a boy but by,_x000a_â€œThrowing Like A Girl.â€"/>
    <n v="3000"/>
    <n v="1126"/>
    <x v="3"/>
    <s v="US"/>
    <s v="USD"/>
    <n v="1413234316"/>
    <n v="1408050316"/>
    <b v="0"/>
    <n v="13"/>
    <b v="0"/>
    <s v="theater/plays"/>
    <n v="37.533333333333339"/>
    <n v="86.615384615384613"/>
    <x v="3"/>
    <s v="plays"/>
    <x v="2339"/>
    <d v="2014-10-13T21:05:16"/>
  </r>
  <r>
    <n v="4044"/>
    <s v="Cielito Lindo (Pretty Little One)"/>
    <s v="A bilingual play in The New Works Festival at UT that crosses cultures and explores what it means to be confident with who you are."/>
    <n v="600"/>
    <n v="225"/>
    <x v="3"/>
    <s v="US"/>
    <s v="USD"/>
    <n v="1428642000"/>
    <n v="1426050982"/>
    <b v="0"/>
    <n v="4"/>
    <b v="0"/>
    <s v="theater/plays"/>
    <n v="37.5"/>
    <n v="56.25"/>
    <x v="3"/>
    <s v="plays"/>
    <x v="2340"/>
    <d v="2015-04-10T05:00:00"/>
  </r>
  <r>
    <n v="3911"/>
    <s v="Ministers of Grace"/>
    <s v="â€˜Ministers of Graceâ€™ imagines what the movie Ghostbusters would be like if written by William Shakespeare."/>
    <n v="8000"/>
    <n v="2993"/>
    <x v="3"/>
    <s v="US"/>
    <s v="USD"/>
    <n v="1417033777"/>
    <n v="1414438177"/>
    <b v="0"/>
    <n v="36"/>
    <b v="0"/>
    <s v="theater/plays"/>
    <n v="37.412500000000001"/>
    <n v="83.138888888888886"/>
    <x v="3"/>
    <s v="plays"/>
    <x v="2341"/>
    <d v="2014-11-26T20:29:37"/>
  </r>
  <r>
    <n v="899"/>
    <s v="Lets get 48/14 pressed!!!"/>
    <s v="Lets get 48/14 pressed and in your cd players,ipods,blogs, and facebook status'. Lets get it everywhere!"/>
    <n v="750"/>
    <n v="280"/>
    <x v="3"/>
    <s v="US"/>
    <s v="USD"/>
    <n v="1306549362"/>
    <n v="1302661362"/>
    <b v="0"/>
    <n v="8"/>
    <b v="0"/>
    <s v="music/indie rock"/>
    <n v="37.333333333333336"/>
    <n v="35"/>
    <x v="2"/>
    <s v="indie rock"/>
    <x v="2342"/>
    <d v="2011-05-28T02:22:42"/>
  </r>
  <r>
    <n v="4035"/>
    <s v="The Lost Boy"/>
    <s v="&quot;Stories are where you go to look for the truth of your own life.&quot; (Frank Delaney)"/>
    <n v="10000"/>
    <n v="3685"/>
    <x v="3"/>
    <s v="US"/>
    <s v="USD"/>
    <n v="1413925887"/>
    <n v="1411333887"/>
    <b v="0"/>
    <n v="25"/>
    <b v="0"/>
    <s v="theater/plays"/>
    <n v="36.85"/>
    <n v="147.4"/>
    <x v="3"/>
    <s v="plays"/>
    <x v="2343"/>
    <d v="2014-10-21T21: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36.589147286821706"/>
    <n v="64.36363636363636"/>
    <x v="0"/>
    <s v="web"/>
    <x v="2344"/>
    <d v="2014-10-19T16:26:12"/>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36.5"/>
    <n v="46.928571428571431"/>
    <x v="3"/>
    <s v="plays"/>
    <x v="2345"/>
    <d v="2015-06-27T18:27:06"/>
  </r>
  <r>
    <n v="4094"/>
    <s v="Live at the Speakeasy with Ryan Anderson"/>
    <s v="Live at the Speakeasy with Ryan Anderson is a local talk show! Showcasing local artist, special guest, and talented bands."/>
    <n v="2000"/>
    <n v="730"/>
    <x v="3"/>
    <s v="US"/>
    <s v="USD"/>
    <n v="1413953940"/>
    <n v="1410141900"/>
    <b v="0"/>
    <n v="8"/>
    <b v="0"/>
    <s v="theater/plays"/>
    <n v="36.5"/>
    <n v="91.25"/>
    <x v="3"/>
    <s v="plays"/>
    <x v="2346"/>
    <d v="2014-10-22T04:59:00"/>
  </r>
  <r>
    <n v="3635"/>
    <s v="Mary's Son"/>
    <s v="Mary's Son is a pop opera about Jesus and the hope he brings to all people."/>
    <n v="3500"/>
    <n v="1276"/>
    <x v="3"/>
    <s v="US"/>
    <s v="USD"/>
    <n v="1461186676"/>
    <n v="1458594676"/>
    <b v="0"/>
    <n v="10"/>
    <b v="0"/>
    <s v="theater/musical"/>
    <n v="36.457142857142856"/>
    <n v="127.6"/>
    <x v="3"/>
    <s v="musical"/>
    <x v="2347"/>
    <d v="2016-04-20T21:11:16"/>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36.404444444444444"/>
    <n v="67.139344262295083"/>
    <x v="6"/>
    <s v="photobooks"/>
    <x v="2348"/>
    <d v="2015-10-02T18:00:00"/>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36.36"/>
    <n v="33.666666666666664"/>
    <x v="3"/>
    <s v="plays"/>
    <x v="2349"/>
    <d v="2015-05-10T22:59:00"/>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36.236363636363642"/>
    <n v="104.89473684210526"/>
    <x v="6"/>
    <s v="photobooks"/>
    <x v="2350"/>
    <d v="2016-09-02T16:36:20"/>
  </r>
  <r>
    <n v="765"/>
    <s v="Dirty Quiet Money"/>
    <s v="To survive, an American socialite must fight with a Mafia boss in the French Resistance, but will his underworld ruin her in the end?"/>
    <n v="7000"/>
    <n v="2521"/>
    <x v="3"/>
    <s v="US"/>
    <s v="USD"/>
    <n v="1413723684"/>
    <n v="1411131684"/>
    <b v="0"/>
    <n v="44"/>
    <b v="0"/>
    <s v="publishing/fiction"/>
    <n v="36.014285714285712"/>
    <n v="57.295454545454547"/>
    <x v="5"/>
    <s v="fiction"/>
    <x v="2351"/>
    <d v="2014-10-19T13:01:24"/>
  </r>
  <r>
    <n v="183"/>
    <s v="Three Little Words"/>
    <s v="Don't kill me until I meet my Dad"/>
    <n v="12500"/>
    <n v="4482"/>
    <x v="3"/>
    <s v="GB"/>
    <s v="GBP"/>
    <n v="1417033610"/>
    <n v="1414438010"/>
    <b v="0"/>
    <n v="12"/>
    <b v="0"/>
    <s v="film &amp; video/drama"/>
    <n v="35.856000000000002"/>
    <n v="373.5"/>
    <x v="4"/>
    <s v="drama"/>
    <x v="2352"/>
    <d v="2014-11-26T20:26:50"/>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35.64"/>
    <n v="137.07692307692307"/>
    <x v="3"/>
    <s v="plays"/>
    <x v="2353"/>
    <d v="2015-11-02T16:50:0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35.537409090909087"/>
    <n v="100.23371794871794"/>
    <x v="1"/>
    <s v="video games"/>
    <x v="2354"/>
    <d v="2015-01-19T08:30:00"/>
  </r>
  <r>
    <n v="693"/>
    <s v="Prana: Wearable for Breathing and Posture"/>
    <s v="Prana is the first wearable combining breath and posture tracking to make your sitting time count."/>
    <n v="100000"/>
    <n v="35338"/>
    <x v="3"/>
    <s v="US"/>
    <s v="USD"/>
    <n v="1430421827"/>
    <n v="1427829827"/>
    <b v="0"/>
    <n v="296"/>
    <b v="0"/>
    <s v="technology/wearables"/>
    <n v="35.338000000000001"/>
    <n v="119.38513513513513"/>
    <x v="0"/>
    <s v="wearables"/>
    <x v="2355"/>
    <d v="2015-04-30T19:23:47"/>
  </r>
  <r>
    <n v="3633"/>
    <s v="SMOKEY AND THE BANDIT: THE MUSICAL"/>
    <s v="SMOKEY AND THE BANDIT: THE MUSICAL_x000a_The classic film, characters and music you love, on stage, LIVE!"/>
    <n v="5000"/>
    <n v="1762"/>
    <x v="3"/>
    <s v="US"/>
    <s v="USD"/>
    <n v="1479517200"/>
    <n v="1475765867"/>
    <b v="0"/>
    <n v="31"/>
    <b v="0"/>
    <s v="theater/musical"/>
    <n v="35.24"/>
    <n v="56.838709677419352"/>
    <x v="3"/>
    <s v="musical"/>
    <x v="2356"/>
    <d v="2016-11-19T01:00:00"/>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35.174193548387095"/>
    <n v="104.84615384615384"/>
    <x v="6"/>
    <s v="photobooks"/>
    <x v="2357"/>
    <d v="2015-11-14T17:16:44"/>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35"/>
    <n v="17.5"/>
    <x v="3"/>
    <s v="plays"/>
    <x v="2358"/>
    <d v="2015-02-14T11:27:0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34.802513464991023"/>
    <n v="84.282608695652172"/>
    <x v="3"/>
    <s v="plays"/>
    <x v="2359"/>
    <d v="2014-05-20T06:59: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34.625"/>
    <n v="153.88888888888889"/>
    <x v="0"/>
    <s v="wearables"/>
    <x v="2360"/>
    <d v="2014-09-04T06:59: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0"/>
    <s v="wearables"/>
    <x v="2361"/>
    <d v="2015-12-29T20: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410000000000004"/>
    <n v="132.34615384615384"/>
    <x v="3"/>
    <s v="spaces"/>
    <x v="2362"/>
    <d v="2017-04-05T18:14:37"/>
  </r>
  <r>
    <n v="4069"/>
    <s v="The Pendulum Swings"/>
    <s v="'The Pendulum Swings' is a three-act dark comedy that sees Frank and Michael await their execution on Death Row."/>
    <n v="1250"/>
    <n v="430"/>
    <x v="3"/>
    <s v="GB"/>
    <s v="GBP"/>
    <n v="1425124800"/>
    <n v="1421596356"/>
    <b v="0"/>
    <n v="13"/>
    <b v="0"/>
    <s v="theater/plays"/>
    <n v="34.4"/>
    <n v="33.07692307692308"/>
    <x v="3"/>
    <s v="plays"/>
    <x v="2363"/>
    <d v="2015-02-28T12:00:00"/>
  </r>
  <r>
    <n v="3851"/>
    <s v="Waving Goodbye"/>
    <s v="A play about the horrible choices we have to make every day. Should we take a risk, or take the road most travelled?"/>
    <n v="2500"/>
    <n v="852"/>
    <x v="3"/>
    <s v="GB"/>
    <s v="GBP"/>
    <n v="1437129179"/>
    <n v="1434537179"/>
    <b v="1"/>
    <n v="24"/>
    <b v="0"/>
    <s v="theater/plays"/>
    <n v="34.08"/>
    <n v="35.5"/>
    <x v="3"/>
    <s v="plays"/>
    <x v="2364"/>
    <d v="2015-07-17T10:32:59"/>
  </r>
  <r>
    <n v="598"/>
    <s v="Goals not creeds"/>
    <s v="This is a project to create a crowd-funding site for Urantia Book readers worldwide."/>
    <n v="2500"/>
    <n v="850"/>
    <x v="3"/>
    <s v="US"/>
    <s v="USD"/>
    <n v="1417737781"/>
    <n v="1415145781"/>
    <b v="0"/>
    <n v="7"/>
    <b v="0"/>
    <s v="technology/web"/>
    <n v="34"/>
    <n v="121.42857142857143"/>
    <x v="0"/>
    <s v="web"/>
    <x v="2365"/>
    <d v="2014-12-05T00:03:01"/>
  </r>
  <r>
    <n v="1549"/>
    <s v="2016 Calendar:  Wonders of Nature"/>
    <s v="A 2016 calendar collection of landscape and wildlife photographs from award winning photographer, Steve Marler."/>
    <n v="500"/>
    <n v="170"/>
    <x v="3"/>
    <s v="US"/>
    <s v="USD"/>
    <n v="1446524159"/>
    <n v="1443928559"/>
    <b v="0"/>
    <n v="6"/>
    <b v="0"/>
    <s v="photography/nature"/>
    <n v="34"/>
    <n v="28.333333333333332"/>
    <x v="6"/>
    <s v="nature"/>
    <x v="2366"/>
    <d v="2015-11-03T04:15:59"/>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33.790999999999997"/>
    <n v="99.973372781065095"/>
    <x v="0"/>
    <s v="wearables"/>
    <x v="2367"/>
    <d v="2016-12-14T12:01:08"/>
  </r>
  <r>
    <n v="1726"/>
    <s v="&quot;Every Day&quot; CD by Amanda Joy Hall"/>
    <s v="Amanda Joy Hall's sophomore album, &quot;Every Day&quot;. Release expected July 2014"/>
    <n v="6500"/>
    <n v="2196"/>
    <x v="3"/>
    <s v="US"/>
    <s v="USD"/>
    <n v="1403906664"/>
    <n v="1401401064"/>
    <b v="0"/>
    <n v="16"/>
    <b v="0"/>
    <s v="music/faith"/>
    <n v="33.784615384615385"/>
    <n v="137.25"/>
    <x v="2"/>
    <s v="faith"/>
    <x v="2368"/>
    <d v="2014-06-27T22:04:24"/>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33.666666666666664"/>
    <n v="75.75"/>
    <x v="0"/>
    <s v="wearables"/>
    <x v="2369"/>
    <d v="2016-02-21T22:36:37"/>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33.6"/>
    <n v="63"/>
    <x v="3"/>
    <s v="plays"/>
    <x v="2370"/>
    <d v="2016-05-01T14: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0"/>
    <s v="space exploration"/>
    <x v="2371"/>
    <d v="2016-12-21T07:59: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473333333333329"/>
    <n v="264.26315789473682"/>
    <x v="2"/>
    <s v="faith"/>
    <x v="2372"/>
    <d v="2017-04-03T01:00:00"/>
  </r>
  <r>
    <n v="180"/>
    <s v="The Rest of Us Mini-Series"/>
    <s v="The Rest of Us follows a survivor of an outbreak that nearly destroyed the earth as he travels to find some form of humanity."/>
    <n v="1200"/>
    <n v="401"/>
    <x v="3"/>
    <s v="GB"/>
    <s v="GBP"/>
    <n v="1428951600"/>
    <n v="1425512843"/>
    <b v="0"/>
    <n v="13"/>
    <b v="0"/>
    <s v="film &amp; video/drama"/>
    <n v="33.416666666666664"/>
    <n v="30.846153846153847"/>
    <x v="4"/>
    <s v="drama"/>
    <x v="2373"/>
    <d v="2015-04-13T19:00: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33.19"/>
    <n v="70.61702127659575"/>
    <x v="0"/>
    <s v="makerspaces"/>
    <x v="2374"/>
    <d v="2015-12-28T06:00:00"/>
  </r>
  <r>
    <n v="479"/>
    <s v="Harvard Math 55A and Stanford Math 51H Animated!"/>
    <s v="ANIMATING the most INFAMOUS Math Courses in America and TRANSLATING them for the mathematical underdog!"/>
    <n v="15000"/>
    <n v="4884"/>
    <x v="3"/>
    <s v="US"/>
    <s v="USD"/>
    <n v="1416566835"/>
    <n v="1411379235"/>
    <b v="0"/>
    <n v="55"/>
    <b v="0"/>
    <s v="film &amp; video/animation"/>
    <n v="32.56"/>
    <n v="88.8"/>
    <x v="4"/>
    <s v="animation"/>
    <x v="2375"/>
    <d v="2014-11-21T10:47:15"/>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32.56"/>
    <n v="50.875"/>
    <x v="3"/>
    <s v="plays"/>
    <x v="2376"/>
    <d v="2015-08-17T16:00:00"/>
  </r>
  <r>
    <n v="2885"/>
    <s v="The Wedding"/>
    <s v="An historic and proud work of Polish nationalistic literature performed on stage."/>
    <n v="400"/>
    <n v="130"/>
    <x v="3"/>
    <s v="US"/>
    <s v="USD"/>
    <n v="1426294201"/>
    <n v="1423705801"/>
    <b v="0"/>
    <n v="5"/>
    <b v="0"/>
    <s v="theater/plays"/>
    <n v="32.5"/>
    <n v="26"/>
    <x v="3"/>
    <s v="plays"/>
    <x v="2377"/>
    <d v="2015-03-14T00:50:01"/>
  </r>
  <r>
    <n v="3891"/>
    <s v="Out of the Box: A Mime Story"/>
    <s v="A comedy about a mime who dreams of becoming a stand up comedian."/>
    <n v="800"/>
    <n v="260"/>
    <x v="3"/>
    <s v="US"/>
    <s v="USD"/>
    <n v="1427086740"/>
    <n v="1424488244"/>
    <b v="0"/>
    <n v="7"/>
    <b v="0"/>
    <s v="theater/plays"/>
    <n v="32.5"/>
    <n v="37.142857142857146"/>
    <x v="3"/>
    <s v="plays"/>
    <x v="2378"/>
    <d v="2015-03-23T04:59:00"/>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32.049999999999997"/>
    <n v="40.0625"/>
    <x v="3"/>
    <s v="plays"/>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32.049999999999997"/>
    <n v="33.736842105263158"/>
    <x v="3"/>
    <s v="plays"/>
    <x v="2380"/>
    <d v="2016-02-20T21:05: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0"/>
    <s v="wearables"/>
    <x v="2381"/>
    <d v="2016-11-30T20:15:19"/>
  </r>
  <r>
    <n v="2861"/>
    <s v="Julius Caesar"/>
    <s v="The University of Queensland Drama Production Course is putting on an adaptation of William Shakespeares Julius Caesar"/>
    <n v="250"/>
    <n v="80"/>
    <x v="3"/>
    <s v="AU"/>
    <s v="AUD"/>
    <n v="1443103848"/>
    <n v="1441894248"/>
    <b v="0"/>
    <n v="3"/>
    <b v="0"/>
    <s v="theater/plays"/>
    <n v="32"/>
    <n v="26.666666666666668"/>
    <x v="3"/>
    <s v="plays"/>
    <x v="2382"/>
    <d v="2015-09-24T14:10:48"/>
  </r>
  <r>
    <n v="3974"/>
    <s v="The Taming of the Shrew"/>
    <s v="We are performing Shakespeare's &quot;The Taming of the Shrew&quot; in its original Elizabethan setting at the Oxford Shakespeare Festival."/>
    <n v="1000"/>
    <n v="320"/>
    <x v="3"/>
    <s v="GB"/>
    <s v="GBP"/>
    <n v="1464872848"/>
    <n v="1462280848"/>
    <b v="0"/>
    <n v="11"/>
    <b v="0"/>
    <s v="theater/plays"/>
    <n v="32"/>
    <n v="29.09090909090909"/>
    <x v="3"/>
    <s v="plays"/>
    <x v="2383"/>
    <d v="2016-06-02T13:07: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31.94705882352941"/>
    <n v="115.55319148936171"/>
    <x v="5"/>
    <s v="translations"/>
    <x v="2384"/>
    <d v="2015-11-26T06:03:36"/>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31.546666666666667"/>
    <n v="60.666666666666664"/>
    <x v="3"/>
    <s v="plays"/>
    <x v="2385"/>
    <d v="2015-06-08T00:23:53"/>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25"/>
    <n v="80.128205128205124"/>
    <x v="2"/>
    <s v="faith"/>
    <x v="2386"/>
    <d v="2017-04-10T20:15:00"/>
  </r>
  <r>
    <n v="4040"/>
    <s v="The Last Encore Musical"/>
    <s v="This nationally published book, set in the 70â€™s, tells the untold story of singers and a friendly reunion visit turning bad."/>
    <n v="8000"/>
    <n v="2500"/>
    <x v="3"/>
    <s v="US"/>
    <s v="USD"/>
    <n v="1437188400"/>
    <n v="1432100004"/>
    <b v="0"/>
    <n v="2"/>
    <b v="0"/>
    <s v="theater/plays"/>
    <n v="31.25"/>
    <n v="1250"/>
    <x v="3"/>
    <s v="plays"/>
    <x v="2387"/>
    <d v="2015-07-18T03: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0"/>
    <s v="wearables"/>
    <x v="2388"/>
    <d v="2016-03-03T17: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30.9"/>
    <n v="231.75"/>
    <x v="2"/>
    <s v="jazz"/>
    <x v="2389"/>
    <d v="2011-12-12T05:06:16"/>
  </r>
  <r>
    <n v="3637"/>
    <s v="The Ballad of Downtown Jake"/>
    <s v="THE BALLAD OF DOWNTOWN JAKE is a newly created contemporary music drama that is schedule to premiere in Phoenix, AZ in March 2015."/>
    <n v="3000"/>
    <n v="926"/>
    <x v="3"/>
    <s v="US"/>
    <s v="USD"/>
    <n v="1420130935"/>
    <n v="1417538935"/>
    <b v="0"/>
    <n v="14"/>
    <b v="0"/>
    <s v="theater/musical"/>
    <n v="30.866666666666664"/>
    <n v="66.142857142857139"/>
    <x v="3"/>
    <s v="musical"/>
    <x v="2390"/>
    <d v="2015-01-01T16:48:55"/>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30.862068965517242"/>
    <n v="47.10526315789474"/>
    <x v="5"/>
    <s v="fiction"/>
    <x v="2391"/>
    <d v="2013-10-02T13: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30.813400000000001"/>
    <n v="124.9191891891892"/>
    <x v="0"/>
    <s v="wearables"/>
    <x v="2392"/>
    <d v="2016-11-24T18:26:27"/>
  </r>
  <r>
    <n v="1803"/>
    <s v="On the Verge, the book."/>
    <s v="Photographs capture fleeting experiences, where childhood is our past and adulthood is our future. In between. On the verge."/>
    <n v="17500"/>
    <n v="5390"/>
    <x v="3"/>
    <s v="US"/>
    <s v="USD"/>
    <n v="1423878182"/>
    <n v="1421199782"/>
    <b v="1"/>
    <n v="75"/>
    <b v="0"/>
    <s v="photography/photobooks"/>
    <n v="30.8"/>
    <n v="71.86666666666666"/>
    <x v="6"/>
    <s v="photobooks"/>
    <x v="2393"/>
    <d v="2015-02-14T01:43:02"/>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30.666666666666664"/>
    <n v="21.466666666666665"/>
    <x v="2"/>
    <s v="jazz"/>
    <x v="2394"/>
    <d v="2012-05-29T19:55:05"/>
  </r>
  <r>
    <n v="1014"/>
    <s v="CHEMION: The World's First Smart Glasses (Canceled)"/>
    <s v="CHEMION is an eyewear device that lets you show your creativity to the world."/>
    <n v="10000"/>
    <n v="3060"/>
    <x v="1"/>
    <s v="US"/>
    <s v="USD"/>
    <n v="1420070615"/>
    <n v="1415750615"/>
    <b v="0"/>
    <n v="16"/>
    <b v="0"/>
    <s v="technology/wearables"/>
    <n v="30.599999999999998"/>
    <n v="191.25"/>
    <x v="0"/>
    <s v="wearables"/>
    <x v="2395"/>
    <d v="2015-01-01T00:03:35"/>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30.433333333333334"/>
    <n v="51.292134831460672"/>
    <x v="1"/>
    <s v="video games"/>
    <x v="2396"/>
    <d v="2013-11-27T06:41:54"/>
  </r>
  <r>
    <n v="934"/>
    <s v="Kyle Krysa debut EP Ground Effect"/>
    <s v="Ground Effect is my first solo EP project intended to help promote Fusion and creative music music in Saskatchewan and Canada."/>
    <n v="5000"/>
    <n v="1520"/>
    <x v="3"/>
    <s v="CA"/>
    <s v="CAD"/>
    <n v="1399183200"/>
    <n v="1396633284"/>
    <b v="0"/>
    <n v="30"/>
    <b v="0"/>
    <s v="music/jazz"/>
    <n v="30.4"/>
    <n v="50.666666666666664"/>
    <x v="2"/>
    <s v="jazz"/>
    <x v="2397"/>
    <d v="2014-05-04T06:00:00"/>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30.333333333333336"/>
    <n v="50.555555555555557"/>
    <x v="3"/>
    <s v="musical"/>
    <x v="2398"/>
    <d v="2015-04-03T21:48:59"/>
  </r>
  <r>
    <n v="203"/>
    <s v="TheM"/>
    <s v="We are aiming to make a Web Series based on Youth Culture and the misrepresentation of socially stereotyped people."/>
    <n v="2500"/>
    <n v="746"/>
    <x v="3"/>
    <s v="GB"/>
    <s v="GBP"/>
    <n v="1422562864"/>
    <n v="1417378864"/>
    <b v="0"/>
    <n v="8"/>
    <b v="0"/>
    <s v="film &amp; video/drama"/>
    <n v="29.84"/>
    <n v="93.25"/>
    <x v="4"/>
    <s v="drama"/>
    <x v="2399"/>
    <d v="2015-01-29T20:21:04"/>
  </r>
  <r>
    <n v="3104"/>
    <s v="CQ EAP Performing Arts 'THE LOFT'"/>
    <s v="The Loft is CQEAP's latest studio. Located in Rockhampton's CBD we'll be running performing arts workshops for 5yrs to adults."/>
    <n v="4000"/>
    <n v="1185"/>
    <x v="3"/>
    <s v="AU"/>
    <s v="AUD"/>
    <n v="1422928800"/>
    <n v="1420235311"/>
    <b v="0"/>
    <n v="5"/>
    <b v="0"/>
    <s v="theater/spaces"/>
    <n v="29.625"/>
    <n v="237"/>
    <x v="3"/>
    <s v="spaces"/>
    <x v="2400"/>
    <d v="2015-02-03T02: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0"/>
    <s v="wearables"/>
    <x v="2401"/>
    <d v="2015-12-17T05:59:00"/>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29.506136117214709"/>
    <n v="171.79329608938548"/>
    <x v="0"/>
    <s v="wearables"/>
    <x v="2402"/>
    <d v="2016-08-23T20:54:00"/>
  </r>
  <r>
    <n v="1077"/>
    <s v="Legends of Callasia [Demo Available NOW!]"/>
    <s v="An epic strategy game of world conquest with simultaneous turn-based multiplayer gameplay and no hotseat waiting"/>
    <n v="25000"/>
    <n v="7344"/>
    <x v="3"/>
    <s v="US"/>
    <s v="USD"/>
    <n v="1452744011"/>
    <n v="1450152011"/>
    <b v="0"/>
    <n v="167"/>
    <b v="0"/>
    <s v="games/video games"/>
    <n v="29.376000000000001"/>
    <n v="43.976047904191617"/>
    <x v="1"/>
    <s v="video games"/>
    <x v="2403"/>
    <d v="2016-01-14T04:00:1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2"/>
    <s v="world music"/>
    <x v="2404"/>
    <d v="2011-09-28T17: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29.276666666666667"/>
    <n v="84.99677419354839"/>
    <x v="0"/>
    <s v="wearables"/>
    <x v="2405"/>
    <d v="2016-06-19T08:10:00"/>
  </r>
  <r>
    <n v="2742"/>
    <s v="What a Zoo!"/>
    <s v="The pachyderms at the Denver Zoo are moving. Follow along on the convoluted journey to their new home."/>
    <n v="2500"/>
    <n v="731"/>
    <x v="3"/>
    <s v="US"/>
    <s v="USD"/>
    <n v="1337102187"/>
    <n v="1335892587"/>
    <b v="0"/>
    <n v="18"/>
    <b v="0"/>
    <s v="publishing/children's books"/>
    <n v="29.24"/>
    <n v="40.611111111111114"/>
    <x v="5"/>
    <s v="children's books"/>
    <x v="2406"/>
    <d v="2012-05-15T17:16:27"/>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29.228571428571428"/>
    <n v="44.478260869565219"/>
    <x v="6"/>
    <s v="places"/>
    <x v="2407"/>
    <d v="2016-04-03T16:25:41"/>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28.9"/>
    <n v="26.272727272727273"/>
    <x v="6"/>
    <s v="nature"/>
    <x v="2408"/>
    <d v="2014-09-17T05:06:39"/>
  </r>
  <r>
    <n v="2127"/>
    <s v="Three Monkeys - Part 1: Into the Abyss"/>
    <s v="Three Monkeys is an audio adventure game for PC."/>
    <n v="28000"/>
    <n v="8076"/>
    <x v="3"/>
    <s v="GB"/>
    <s v="GBP"/>
    <n v="1426158463"/>
    <n v="1423570063"/>
    <b v="0"/>
    <n v="236"/>
    <b v="0"/>
    <s v="games/video games"/>
    <n v="28.842857142857142"/>
    <n v="34.220338983050844"/>
    <x v="1"/>
    <s v="video games"/>
    <x v="2409"/>
    <d v="2015-03-12T11:07:43"/>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28.799999999999997"/>
    <n v="44.307692307692307"/>
    <x v="3"/>
    <s v="plays"/>
    <x v="2410"/>
    <d v="2014-06-30T17:28:00"/>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28.666666666666668"/>
    <n v="14.333333333333334"/>
    <x v="3"/>
    <s v="plays"/>
    <x v="2411"/>
    <d v="2016-07-21T15:02:31"/>
  </r>
  <r>
    <n v="2362"/>
    <s v="Help CRB obtain 501(c)(3) status! (Canceled)"/>
    <s v="The Columbus Ruby Brigade has brought monthly ruby goodness and camaraderie to all participants."/>
    <n v="420"/>
    <n v="120"/>
    <x v="1"/>
    <s v="US"/>
    <s v="USD"/>
    <n v="1418315470"/>
    <n v="1415723470"/>
    <b v="0"/>
    <n v="2"/>
    <b v="0"/>
    <s v="technology/web"/>
    <n v="28.571428571428569"/>
    <n v="60"/>
    <x v="0"/>
    <s v="web"/>
    <x v="2412"/>
    <d v="2014-12-11T16:31:1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28.48"/>
    <n v="19.243243243243242"/>
    <x v="0"/>
    <s v="wearables"/>
    <x v="2413"/>
    <d v="2016-02-11T17:05:53"/>
  </r>
  <r>
    <n v="3734"/>
    <s v="Shakespeare in Sarajevo"/>
    <s v="Shakespeare's plays have an important message for the world. Bosnia needs to hear. Bring Shakespeare to Sarajevo! Fund performances!"/>
    <n v="1500"/>
    <n v="427"/>
    <x v="3"/>
    <s v="US"/>
    <s v="USD"/>
    <n v="1432589896"/>
    <n v="1427405896"/>
    <b v="0"/>
    <n v="7"/>
    <b v="0"/>
    <s v="theater/plays"/>
    <n v="28.466666666666669"/>
    <n v="61"/>
    <x v="3"/>
    <s v="plays"/>
    <x v="2414"/>
    <d v="2015-05-25T21:38:1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28.405999999999999"/>
    <n v="26.59737827715356"/>
    <x v="1"/>
    <s v="video games"/>
    <x v="2415"/>
    <d v="2014-12-05T18:30:29"/>
  </r>
  <r>
    <n v="2682"/>
    <s v="Toastie's Gourmet Toast"/>
    <s v="Gourmet Toast is the culinary combination, neigh, perfection of America's most under-utilized snack: Toast."/>
    <n v="6000"/>
    <n v="1698"/>
    <x v="3"/>
    <s v="US"/>
    <s v="USD"/>
    <n v="1416635940"/>
    <n v="1413838540"/>
    <b v="0"/>
    <n v="20"/>
    <b v="0"/>
    <s v="food/food trucks"/>
    <n v="28.299999999999997"/>
    <n v="84.9"/>
    <x v="7"/>
    <s v="food trucks"/>
    <x v="2416"/>
    <d v="2014-11-22T05:59:00"/>
  </r>
  <r>
    <n v="2157"/>
    <s v="Nin"/>
    <s v="Gamers and 90's fans unite in this small tale of epic proportions!"/>
    <n v="75000"/>
    <n v="21144"/>
    <x v="3"/>
    <s v="US"/>
    <s v="USD"/>
    <n v="1482479940"/>
    <n v="1479684783"/>
    <b v="0"/>
    <n v="57"/>
    <b v="0"/>
    <s v="games/video games"/>
    <n v="28.192"/>
    <n v="370.94736842105266"/>
    <x v="1"/>
    <s v="video games"/>
    <x v="2417"/>
    <d v="2016-12-23T07:59:00"/>
  </r>
  <r>
    <n v="4028"/>
    <s v="The Last King of the I.D.A. (Minnesota Fringe)"/>
    <s v="The 2014 Minnesota Fringe Festival brings the World Premiere of LightBright's one-act play, The Last King of the I.D.A."/>
    <n v="2000"/>
    <n v="561"/>
    <x v="3"/>
    <s v="US"/>
    <s v="USD"/>
    <n v="1402007500"/>
    <n v="1399415500"/>
    <b v="0"/>
    <n v="11"/>
    <b v="0"/>
    <s v="theater/plays"/>
    <n v="28.050000000000004"/>
    <n v="51"/>
    <x v="3"/>
    <s v="plays"/>
    <x v="2418"/>
    <d v="2014-06-05T22:31:40"/>
  </r>
  <r>
    <n v="950"/>
    <s v="EZC Smartlight"/>
    <s v="Rider worn tail light brake light. Adheres to virtually any coat, jacket or vest. Stays on even when you get off."/>
    <n v="5000"/>
    <n v="1402"/>
    <x v="3"/>
    <s v="CA"/>
    <s v="CAD"/>
    <n v="1453053661"/>
    <n v="1450461661"/>
    <b v="0"/>
    <n v="24"/>
    <b v="0"/>
    <s v="technology/wearables"/>
    <n v="28.04"/>
    <n v="58.416666666666664"/>
    <x v="0"/>
    <s v="wearables"/>
    <x v="2419"/>
    <d v="2016-01-17T18:01:0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28.000000000000004"/>
    <n v="35"/>
    <x v="5"/>
    <s v="children's books"/>
    <x v="2420"/>
    <d v="2012-06-16T03:1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27.650000000000002"/>
    <n v="55.3"/>
    <x v="0"/>
    <s v="wearables"/>
    <x v="2421"/>
    <d v="2015-01-12T20:47:5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4"/>
    <s v="science fiction"/>
    <x v="2422"/>
    <d v="2015-04-13T17:17:52"/>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27.58"/>
    <n v="167.15151515151516"/>
    <x v="0"/>
    <s v="makerspaces"/>
    <x v="2423"/>
    <d v="2014-10-29T22:45:00"/>
  </r>
  <r>
    <n v="4102"/>
    <s v="4th Wall Theatre Project"/>
    <s v="Local Community theater to get up and running in the Idaho Falls area. Something new, something different!"/>
    <n v="500"/>
    <n v="137"/>
    <x v="3"/>
    <s v="US"/>
    <s v="USD"/>
    <n v="1463343673"/>
    <n v="1460751673"/>
    <b v="0"/>
    <n v="6"/>
    <b v="0"/>
    <s v="theater/plays"/>
    <n v="27.400000000000002"/>
    <n v="22.833333333333332"/>
    <x v="3"/>
    <s v="plays"/>
    <x v="2424"/>
    <d v="2016-05-15T20:21:13"/>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27.383999999999997"/>
    <n v="402.70588235294116"/>
    <x v="0"/>
    <s v="web"/>
    <x v="2425"/>
    <d v="2015-11-15T15:13:09"/>
  </r>
  <r>
    <n v="2918"/>
    <s v="When Johnny Comes Marching Home"/>
    <s v="A meta-theatrical retelling of Chekhov's Three Sisters, framed with Civil War Hymns, Dance, and wild theatricality."/>
    <n v="5000"/>
    <n v="1362"/>
    <x v="3"/>
    <s v="US"/>
    <s v="USD"/>
    <n v="1446131207"/>
    <n v="1443712007"/>
    <b v="0"/>
    <n v="20"/>
    <b v="0"/>
    <s v="theater/plays"/>
    <n v="27.24"/>
    <n v="68.099999999999994"/>
    <x v="3"/>
    <s v="plays"/>
    <x v="2426"/>
    <d v="2015-10-29T15:06:47"/>
  </r>
  <r>
    <n v="3888"/>
    <s v="Popinjay Productions' The Odyssey"/>
    <s v="We are devising a vibrant new adaptation of Homer's The Odyssey featuring dynamic storytelling, stunning visuals and original music."/>
    <n v="2000"/>
    <n v="542"/>
    <x v="3"/>
    <s v="GB"/>
    <s v="GBP"/>
    <n v="1488114358"/>
    <n v="1485522358"/>
    <b v="0"/>
    <n v="14"/>
    <b v="0"/>
    <s v="theater/plays"/>
    <n v="27.1"/>
    <n v="38.714285714285715"/>
    <x v="3"/>
    <s v="plays"/>
    <x v="2427"/>
    <d v="2017-02-26T13:05:58"/>
  </r>
  <r>
    <n v="465"/>
    <s v="&quot;Amp&quot; A Story About a Robot"/>
    <s v="&quot;Amp&quot; is a short film about a robot with needs."/>
    <n v="512"/>
    <n v="138"/>
    <x v="3"/>
    <s v="US"/>
    <s v="USD"/>
    <n v="1403837574"/>
    <n v="1402455174"/>
    <b v="0"/>
    <n v="8"/>
    <b v="0"/>
    <s v="film &amp; video/animation"/>
    <n v="26.953125"/>
    <n v="17.25"/>
    <x v="4"/>
    <s v="animation"/>
    <x v="2428"/>
    <d v="2014-06-27T02:52:54"/>
  </r>
  <r>
    <n v="3865"/>
    <s v="Fellatia's-Fantastic-Fun-Time-Show"/>
    <s v="Sissy Entertainment delivers a delicious cabaret that blends comedic monologue, song, and traditional sketch comedy."/>
    <n v="2413"/>
    <n v="650"/>
    <x v="3"/>
    <s v="CA"/>
    <s v="CAD"/>
    <n v="1409376600"/>
    <n v="1405957098"/>
    <b v="0"/>
    <n v="14"/>
    <b v="0"/>
    <s v="theater/plays"/>
    <n v="26.937422295897225"/>
    <n v="46.428571428571431"/>
    <x v="3"/>
    <s v="plays"/>
    <x v="2429"/>
    <d v="2014-08-30T05:30:00"/>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26.900000000000002"/>
    <n v="36.68181818181818"/>
    <x v="5"/>
    <s v="translations"/>
    <x v="2430"/>
    <d v="2014-07-13T04:59:00"/>
  </r>
  <r>
    <n v="2920"/>
    <s v="Save 'The Stage Door'."/>
    <s v="Help save this village theatre group. Funding required for lighting, stage equipment, &amp; ongoing productions. Involves youth  &amp; adults."/>
    <n v="2500"/>
    <n v="671"/>
    <x v="3"/>
    <s v="CA"/>
    <s v="CAD"/>
    <n v="1427306470"/>
    <n v="1424718070"/>
    <b v="0"/>
    <n v="13"/>
    <b v="0"/>
    <s v="theater/plays"/>
    <n v="26.840000000000003"/>
    <n v="51.615384615384613"/>
    <x v="3"/>
    <s v="plays"/>
    <x v="2431"/>
    <d v="2015-03-25T18:01:10"/>
  </r>
  <r>
    <n v="4074"/>
    <s v="The Free Man - the story of Hurr"/>
    <s v="A performance to inspire people, regardless of their faith, to visualise the repentance of Hurr and the forgiveness of Imam Hussain"/>
    <n v="2750"/>
    <n v="735"/>
    <x v="3"/>
    <s v="GB"/>
    <s v="GBP"/>
    <n v="1446732975"/>
    <n v="1444137375"/>
    <b v="0"/>
    <n v="21"/>
    <b v="0"/>
    <s v="theater/plays"/>
    <n v="26.727272727272727"/>
    <n v="35"/>
    <x v="3"/>
    <s v="plays"/>
    <x v="2432"/>
    <d v="2015-11-05T14:16:15"/>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26.700000000000003"/>
    <n v="42.157894736842103"/>
    <x v="5"/>
    <s v="children's books"/>
    <x v="2433"/>
    <d v="2014-08-29T18:45:11"/>
  </r>
  <r>
    <n v="3111"/>
    <s v="All Puppet Players Need a Home"/>
    <s v="Help All Puppet Players perform it's 2015 season in a beautiful 200 seat theater for an entire year."/>
    <n v="20000"/>
    <n v="5328"/>
    <x v="3"/>
    <s v="US"/>
    <s v="USD"/>
    <n v="1412432220"/>
    <n v="1409753820"/>
    <b v="0"/>
    <n v="76"/>
    <b v="0"/>
    <s v="theater/spaces"/>
    <n v="26.640000000000004"/>
    <n v="70.10526315789474"/>
    <x v="3"/>
    <s v="spaces"/>
    <x v="2434"/>
    <d v="2014-10-04T14:17:00"/>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26.6"/>
    <n v="291.33333333333331"/>
    <x v="0"/>
    <s v="wearables"/>
    <x v="2435"/>
    <d v="2014-07-23T15:54:40"/>
  </r>
  <r>
    <n v="2697"/>
    <s v="Dough Heads Food Truck: waffles stuffed with sweet + savory"/>
    <s v="Stuffed waffles made from Dough. Sweet, savory, salty and then stuffed with meats, fruits, and sauces!"/>
    <n v="23000"/>
    <n v="6061"/>
    <x v="3"/>
    <s v="US"/>
    <s v="USD"/>
    <n v="1438552800"/>
    <n v="1435876423"/>
    <b v="0"/>
    <n v="52"/>
    <b v="0"/>
    <s v="food/food trucks"/>
    <n v="26.35217391304348"/>
    <n v="116.55769230769231"/>
    <x v="7"/>
    <s v="food trucks"/>
    <x v="2436"/>
    <d v="2015-08-02T22:00:00"/>
  </r>
  <r>
    <n v="1998"/>
    <s v="Photography from Below"/>
    <s v="I am moving to Guatemala to document and report on the growing community resistance movements across Central America and Mexico"/>
    <n v="2500"/>
    <n v="655"/>
    <x v="3"/>
    <s v="US"/>
    <s v="USD"/>
    <n v="1406861438"/>
    <n v="1402973438"/>
    <b v="0"/>
    <n v="3"/>
    <b v="0"/>
    <s v="photography/people"/>
    <n v="26.200000000000003"/>
    <n v="218.33333333333334"/>
    <x v="6"/>
    <s v="people"/>
    <x v="2437"/>
    <d v="2014-08-01T02:50:38"/>
  </r>
  <r>
    <n v="200"/>
    <s v="The Crossing Shore"/>
    <s v="A film dedicated to an AAF Pilot's struggle to survive behind enemy lines during WWII."/>
    <n v="6000"/>
    <n v="1571.55"/>
    <x v="3"/>
    <s v="US"/>
    <s v="USD"/>
    <n v="1410746403"/>
    <n v="1408154403"/>
    <b v="0"/>
    <n v="18"/>
    <b v="0"/>
    <s v="film &amp; video/drama"/>
    <n v="26.192500000000003"/>
    <n v="87.308333333333337"/>
    <x v="4"/>
    <s v="drama"/>
    <x v="2438"/>
    <d v="2014-09-15T02:00:03"/>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06"/>
    <n v="65.974683544303801"/>
    <x v="2"/>
    <s v="faith"/>
    <x v="2439"/>
    <d v="2017-04-01T04:00:00"/>
  </r>
  <r>
    <n v="1067"/>
    <s v="Fate Fighters - The Ultimate Decision Maker"/>
    <s v="Canâ€™t make up your mind about something? Simply type in your two options and let the fighters of fate decide for you!"/>
    <n v="500"/>
    <n v="130"/>
    <x v="3"/>
    <s v="US"/>
    <s v="USD"/>
    <n v="1387657931"/>
    <n v="1385065931"/>
    <b v="0"/>
    <n v="10"/>
    <b v="0"/>
    <s v="games/video games"/>
    <n v="26"/>
    <n v="13"/>
    <x v="1"/>
    <s v="video games"/>
    <x v="2440"/>
    <d v="2013-12-21T20: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0"/>
    <s v="wearables"/>
    <x v="2441"/>
    <d v="2016-07-21T17: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25.912000000000003"/>
    <n v="150.65116279069767"/>
    <x v="0"/>
    <s v="wearables"/>
    <x v="2442"/>
    <d v="2014-09-17T12:02:11"/>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25.763636363636365"/>
    <n v="59.041666666666664"/>
    <x v="6"/>
    <s v="photobooks"/>
    <x v="2443"/>
    <d v="2016-09-15T14:49:05"/>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25.698702928870294"/>
    <n v="65.340319148936175"/>
    <x v="3"/>
    <s v="plays"/>
    <x v="2444"/>
    <d v="2016-10-02T09:00:00"/>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25.584"/>
    <n v="133.25"/>
    <x v="0"/>
    <s v="wearables"/>
    <x v="2445"/>
    <d v="2016-06-28T09: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25.545454545454543"/>
    <n v="93.666666666666671"/>
    <x v="5"/>
    <s v="children's books"/>
    <x v="2446"/>
    <d v="2014-08-25T23:28:26"/>
  </r>
  <r>
    <n v="515"/>
    <s v="A Tale of Faith - An Animated Short Film"/>
    <s v="A Tale of Faith is an animated short film based on the heartwarming tale by Rebbe Nachman of Breslov."/>
    <n v="97000"/>
    <n v="24651"/>
    <x v="3"/>
    <s v="US"/>
    <s v="USD"/>
    <n v="1451389601"/>
    <n v="1447933601"/>
    <b v="0"/>
    <n v="34"/>
    <b v="0"/>
    <s v="film &amp; video/animation"/>
    <n v="25.41340206185567"/>
    <n v="725.02941176470586"/>
    <x v="4"/>
    <s v="animation"/>
    <x v="2447"/>
    <d v="2015-12-29T11:46:41"/>
  </r>
  <r>
    <n v="1690"/>
    <s v="NewKings Album &quot;Rise Up&quot;"/>
    <s v="Our newest project! We are hard at it trying to bring music that uplifts the spirit, and tells a story of life-changing love."/>
    <n v="2500"/>
    <n v="635"/>
    <x v="2"/>
    <s v="US"/>
    <s v="USD"/>
    <n v="1491470442"/>
    <n v="1488882042"/>
    <b v="0"/>
    <n v="11"/>
    <b v="0"/>
    <s v="music/faith"/>
    <n v="25.4"/>
    <n v="57.727272727272727"/>
    <x v="2"/>
    <s v="faith"/>
    <x v="2448"/>
    <d v="2017-04-06T09:20:42"/>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25.259090909090908"/>
    <n v="168.39393939393941"/>
    <x v="7"/>
    <s v="food trucks"/>
    <x v="2449"/>
    <d v="2015-04-11T06:00:00"/>
  </r>
  <r>
    <n v="210"/>
    <s v="Like Son, Like Father"/>
    <s v="A tender short film about a young man who needs advice from  someone he had no intention of ever meeting, his biological father."/>
    <n v="12000"/>
    <n v="3030"/>
    <x v="3"/>
    <s v="US"/>
    <s v="USD"/>
    <n v="1443675600"/>
    <n v="1441157592"/>
    <b v="0"/>
    <n v="33"/>
    <b v="0"/>
    <s v="film &amp; video/drama"/>
    <n v="25.25"/>
    <n v="91.818181818181813"/>
    <x v="4"/>
    <s v="drama"/>
    <x v="2450"/>
    <d v="2015-10-01T05:00:00"/>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25.087142857142858"/>
    <n v="89.59693877551021"/>
    <x v="0"/>
    <s v="wearables"/>
    <x v="2451"/>
    <d v="2016-11-12T05:00:00"/>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25.035714285714285"/>
    <n v="46.733333333333334"/>
    <x v="5"/>
    <s v="fiction"/>
    <x v="2452"/>
    <d v="2013-05-01T21:42:37"/>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25.030188679245285"/>
    <n v="58.184210526315788"/>
    <x v="3"/>
    <s v="spaces"/>
    <x v="2453"/>
    <d v="2014-08-28T03:00:10"/>
  </r>
  <r>
    <n v="239"/>
    <s v="Filthy - Short Film"/>
    <s v="Lovers Clint and Eli convey their conflicting perspectives of guilt and remorse while in the desolate Australian bush."/>
    <n v="1000"/>
    <n v="250"/>
    <x v="3"/>
    <s v="AU"/>
    <s v="AUD"/>
    <n v="1446984000"/>
    <n v="1445308730"/>
    <b v="0"/>
    <n v="5"/>
    <b v="0"/>
    <s v="film &amp; video/drama"/>
    <n v="25"/>
    <n v="50"/>
    <x v="4"/>
    <s v="drama"/>
    <x v="2454"/>
    <d v="2015-11-08T12:00:00"/>
  </r>
  <r>
    <n v="3203"/>
    <s v="Escape from Reality's 1st Season &quot;Defying Gravity&quot;"/>
    <s v="Escape from Reality's 1st Season &quot;Defying Gravity&quot; including The Last Five Years, Godspell, and Aida."/>
    <n v="1000"/>
    <n v="250"/>
    <x v="3"/>
    <s v="US"/>
    <s v="USD"/>
    <n v="1443224622"/>
    <n v="1440632622"/>
    <b v="0"/>
    <n v="6"/>
    <b v="0"/>
    <s v="theater/musical"/>
    <n v="25"/>
    <n v="41.666666666666664"/>
    <x v="3"/>
    <s v="musical"/>
    <x v="2455"/>
    <d v="2015-09-25T23:43:42"/>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24.333333333333336"/>
    <n v="34.761904761904759"/>
    <x v="2"/>
    <s v="jazz"/>
    <x v="2456"/>
    <d v="2013-05-04T14: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24.333333333333336"/>
    <n v="24.333333333333332"/>
    <x v="3"/>
    <s v="plays"/>
    <x v="2457"/>
    <d v="2014-09-28T18:55:56"/>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24.285714285714285"/>
    <n v="53.125"/>
    <x v="3"/>
    <s v="plays"/>
    <x v="2458"/>
    <d v="2015-11-28T21:22:21"/>
  </r>
  <r>
    <n v="4010"/>
    <s v="The Connection Play 2014"/>
    <s v="JUNTO Productions is proud to present our first production, the premiere of The Connection, a play by Jeffrey Paul."/>
    <n v="7200"/>
    <n v="1742"/>
    <x v="3"/>
    <s v="US"/>
    <s v="USD"/>
    <n v="1414348166"/>
    <n v="1412879366"/>
    <b v="0"/>
    <n v="38"/>
    <b v="0"/>
    <s v="theater/plays"/>
    <n v="24.194444444444443"/>
    <n v="45.842105263157897"/>
    <x v="3"/>
    <s v="plays"/>
    <x v="2459"/>
    <d v="2014-10-26T18:29:26"/>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24.117647058823529"/>
    <n v="41"/>
    <x v="3"/>
    <s v="plays"/>
    <x v="2460"/>
    <d v="2017-03-06T06:58:27"/>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24.02"/>
    <n v="109.18181818181819"/>
    <x v="2"/>
    <s v="jazz"/>
    <x v="2461"/>
    <d v="2009-12-01T04:59:00"/>
  </r>
  <r>
    <n v="1783"/>
    <s v="Hues of my Vision"/>
    <s v="My Buddy Spirit and I, Ara, camping full time camera on hand for a bit over nine years. &quot;Hue of my Vision&quot; is our Photo Book."/>
    <n v="40000"/>
    <n v="9477"/>
    <x v="3"/>
    <s v="US"/>
    <s v="USD"/>
    <n v="1432248478"/>
    <n v="1429656478"/>
    <b v="1"/>
    <n v="185"/>
    <b v="0"/>
    <s v="photography/photobooks"/>
    <n v="23.692499999999999"/>
    <n v="51.227027027027027"/>
    <x v="6"/>
    <s v="photobooks"/>
    <x v="2462"/>
    <d v="2015-05-21T22:47:58"/>
  </r>
  <r>
    <n v="3051"/>
    <s v="Jon Udry's ABC Tour"/>
    <s v="The ABC tour: 26 comedy-juggling shows in 26 different venues - chosen by YOU - each beginning with a different letter of the alphabet."/>
    <n v="3500"/>
    <n v="827"/>
    <x v="3"/>
    <s v="GB"/>
    <s v="GBP"/>
    <n v="1486547945"/>
    <n v="1483955945"/>
    <b v="1"/>
    <n v="35"/>
    <b v="0"/>
    <s v="theater/spaces"/>
    <n v="23.62857142857143"/>
    <n v="23.62857142857143"/>
    <x v="3"/>
    <s v="spaces"/>
    <x v="2463"/>
    <d v="2017-02-08T09:59:05"/>
  </r>
  <r>
    <n v="2596"/>
    <s v="The Chef Express Food Truck"/>
    <s v="I'm bringing passion, talent, and most importantly some amazing gourmet food to the streets of Lethbridge and southern Alberta."/>
    <n v="35000"/>
    <n v="8256"/>
    <x v="3"/>
    <s v="CA"/>
    <s v="CAD"/>
    <n v="1407427009"/>
    <n v="1404835009"/>
    <b v="0"/>
    <n v="27"/>
    <b v="0"/>
    <s v="food/food trucks"/>
    <n v="23.588571428571427"/>
    <n v="305.77777777777777"/>
    <x v="7"/>
    <s v="food trucks"/>
    <x v="2464"/>
    <d v="2014-08-07T15:56:49"/>
  </r>
  <r>
    <n v="3089"/>
    <s v="The ClubHouse: A Community-Focused Sports &amp; Culture Space"/>
    <s v="A community space in Somerville, MA to celebrate the beautiful intersection of sports and creativity."/>
    <n v="25000"/>
    <n v="5854"/>
    <x v="3"/>
    <s v="US"/>
    <s v="USD"/>
    <n v="1468029540"/>
    <n v="1465304483"/>
    <b v="0"/>
    <n v="45"/>
    <b v="0"/>
    <s v="theater/spaces"/>
    <n v="23.416"/>
    <n v="130.0888888888889"/>
    <x v="3"/>
    <s v="spaces"/>
    <x v="2465"/>
    <d v="2016-07-09T01:59:00"/>
  </r>
  <r>
    <n v="2880"/>
    <s v="BELIEF on the Isle of Skye"/>
    <s v="BELIEF leaves res &amp; crosses nations, swims the Atlantic, landing on Isle where Salish meets Gaelic, where humanity transcends barriers"/>
    <n v="12000"/>
    <n v="2800"/>
    <x v="3"/>
    <s v="US"/>
    <s v="USD"/>
    <n v="1440090300"/>
    <n v="1436305452"/>
    <b v="0"/>
    <n v="29"/>
    <b v="0"/>
    <s v="theater/plays"/>
    <n v="23.333333333333332"/>
    <n v="96.551724137931032"/>
    <x v="3"/>
    <s v="plays"/>
    <x v="2466"/>
    <d v="2015-08-20T17:05: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4"/>
    <s v="science fiction"/>
    <x v="2467"/>
    <d v="2015-05-26T03: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23"/>
    <n v="16.428571428571427"/>
    <x v="0"/>
    <s v="web"/>
    <x v="2468"/>
    <d v="2015-04-06T15:15:4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5"/>
    <s v="art books"/>
    <x v="2469"/>
    <d v="2014-07-09T12:34:56"/>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22.881426547787683"/>
    <n v="39.228571428571428"/>
    <x v="4"/>
    <s v="animation"/>
    <x v="2470"/>
    <d v="2012-12-05T09:23:4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0"/>
    <s v="wearables"/>
    <x v="2471"/>
    <d v="2015-11-21T17:12:15"/>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22.75"/>
    <n v="53.529411764705884"/>
    <x v="3"/>
    <s v="spaces"/>
    <x v="2472"/>
    <d v="2014-06-01T03:59:00"/>
  </r>
  <r>
    <n v="2405"/>
    <s v="JoyShtick Food Truck"/>
    <s v="We are the first gaming-themed food truck, bringing gourmet pub fare to the Jacksonville area."/>
    <n v="5000"/>
    <n v="1126"/>
    <x v="3"/>
    <s v="US"/>
    <s v="USD"/>
    <n v="1472911375"/>
    <n v="1471096975"/>
    <b v="0"/>
    <n v="20"/>
    <b v="0"/>
    <s v="food/food trucks"/>
    <n v="22.52"/>
    <n v="56.3"/>
    <x v="7"/>
    <s v="food trucks"/>
    <x v="2473"/>
    <d v="2016-09-03T14:02:55"/>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2.5"/>
    <n v="18.75"/>
    <x v="3"/>
    <s v="plays"/>
    <x v="2474"/>
    <d v="2017-03-27T16:16:5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0"/>
    <s v="wearables"/>
    <x v="2475"/>
    <d v="2016-07-02T04:00:00"/>
  </r>
  <r>
    <n v="169"/>
    <s v="Family"/>
    <s v="Family is a short film about a father and son and two brothers who were separated by the Korean war and finally reunite after 60 years."/>
    <n v="2500"/>
    <n v="560"/>
    <x v="3"/>
    <s v="GB"/>
    <s v="GBP"/>
    <n v="1413634059"/>
    <n v="1411042059"/>
    <b v="0"/>
    <n v="10"/>
    <b v="0"/>
    <s v="film &amp; video/drama"/>
    <n v="22.400000000000002"/>
    <n v="56"/>
    <x v="4"/>
    <s v="drama"/>
    <x v="2476"/>
    <d v="2014-10-18T12:07:39"/>
  </r>
  <r>
    <n v="910"/>
    <s v="Hattie Bee's Second Album"/>
    <s v="After the success of my first album &quot;A Very Hattie Christmas&quot; I'm coming back with my second album &quot;The Way We Used To Bee&quot;."/>
    <n v="550"/>
    <n v="123"/>
    <x v="3"/>
    <s v="GB"/>
    <s v="GBP"/>
    <n v="1488546319"/>
    <n v="1483362319"/>
    <b v="0"/>
    <n v="5"/>
    <b v="0"/>
    <s v="music/jazz"/>
    <n v="22.363636363636363"/>
    <n v="24.6"/>
    <x v="2"/>
    <s v="jazz"/>
    <x v="2477"/>
    <d v="2017-03-03T13:05:19"/>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22.142857142857142"/>
    <n v="129.16666666666666"/>
    <x v="3"/>
    <s v="plays"/>
    <x v="2478"/>
    <d v="2015-11-25T23:00:00"/>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22.092500000000001"/>
    <n v="23.948509485094849"/>
    <x v="0"/>
    <s v="wearables"/>
    <x v="2479"/>
    <d v="2014-09-13T13:56:40"/>
  </r>
  <r>
    <n v="1796"/>
    <s v="Kenema"/>
    <s v="Kenema is a stunning portrait photography book by British Photographer, Peter Dibdin, capturing community life in Kenema, Sierra Leone."/>
    <n v="19000"/>
    <n v="4190"/>
    <x v="3"/>
    <s v="GB"/>
    <s v="GBP"/>
    <n v="1469356366"/>
    <n v="1464172366"/>
    <b v="1"/>
    <n v="86"/>
    <b v="0"/>
    <s v="photography/photobooks"/>
    <n v="22.05263157894737"/>
    <n v="48.720930232558139"/>
    <x v="6"/>
    <s v="photobooks"/>
    <x v="2480"/>
    <d v="2016-07-24T10:32:4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22"/>
    <n v="55"/>
    <x v="3"/>
    <s v="plays"/>
    <x v="2481"/>
    <d v="2014-11-15T20:00:00"/>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21.94"/>
    <n v="47.695652173913047"/>
    <x v="3"/>
    <s v="plays"/>
    <x v="2482"/>
    <d v="2014-05-11T11:50: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21.906971229845084"/>
    <n v="66.520080000000007"/>
    <x v="4"/>
    <s v="animation"/>
    <x v="2483"/>
    <d v="2013-05-17T12:08:19"/>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21.887499999999999"/>
    <n v="35.734693877551024"/>
    <x v="5"/>
    <s v="children's books"/>
    <x v="2484"/>
    <d v="2012-07-14T23:42:48"/>
  </r>
  <r>
    <n v="2917"/>
    <s v="Elevation Twelfth Night"/>
    <s v="Cross dressing, cross gartering, crossed swords. Cross a bridge and come see this fantastically fun rendition of Twelfth Night"/>
    <n v="2000"/>
    <n v="437"/>
    <x v="3"/>
    <s v="US"/>
    <s v="USD"/>
    <n v="1442381847"/>
    <n v="1440826647"/>
    <b v="0"/>
    <n v="9"/>
    <b v="0"/>
    <s v="theater/plays"/>
    <n v="21.85"/>
    <n v="48.555555555555557"/>
    <x v="3"/>
    <s v="plays"/>
    <x v="2485"/>
    <d v="2015-09-16T05:37:27"/>
  </r>
  <r>
    <n v="1683"/>
    <s v="Manman doudou tÃ©moignage d'une mÃ¨re Album"/>
    <s v="Rendre tÃ©moignage de ce que Dieu fait chaque jour pour moi et venir en  aide  aux autres, c'est  mon but."/>
    <n v="3500"/>
    <n v="760"/>
    <x v="2"/>
    <s v="FR"/>
    <s v="EUR"/>
    <n v="1491590738"/>
    <n v="1489517138"/>
    <b v="0"/>
    <n v="10"/>
    <b v="0"/>
    <s v="music/faith"/>
    <n v="21.714285714285715"/>
    <n v="76"/>
    <x v="2"/>
    <s v="faith"/>
    <x v="2486"/>
    <d v="2017-04-07T18:45:38"/>
  </r>
  <r>
    <n v="4083"/>
    <s v="Defendant Maurice Chevalier"/>
    <s v="Condemned to death for Collaboration with the Nazis, popular French Singer &amp; Entertainer Maurice Chevalier tells his side of the story"/>
    <n v="3500"/>
    <n v="759"/>
    <x v="3"/>
    <s v="US"/>
    <s v="USD"/>
    <n v="1452795416"/>
    <n v="1450203416"/>
    <b v="0"/>
    <n v="6"/>
    <b v="0"/>
    <s v="theater/plays"/>
    <n v="21.685714285714287"/>
    <n v="126.5"/>
    <x v="3"/>
    <s v="plays"/>
    <x v="2487"/>
    <d v="2016-01-14T18:16:56"/>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21.628"/>
    <n v="50.29767441860465"/>
    <x v="0"/>
    <s v="wearables"/>
    <x v="2488"/>
    <d v="2015-01-01T04: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21.574999999999999"/>
    <n v="110.64102564102564"/>
    <x v="4"/>
    <s v="animation"/>
    <x v="2489"/>
    <d v="2012-09-28T16:18:54"/>
  </r>
  <r>
    <n v="3893"/>
    <s v="MY PRIVATE REVOLUTION"/>
    <s v="An inspiring story of a young girl's journey from childhood to adulthood told through monologue, dialogue, poetry and music and dance."/>
    <n v="50000"/>
    <n v="10775"/>
    <x v="3"/>
    <s v="US"/>
    <s v="USD"/>
    <n v="1404194400"/>
    <n v="1400600840"/>
    <b v="0"/>
    <n v="84"/>
    <b v="0"/>
    <s v="theater/plays"/>
    <n v="21.55"/>
    <n v="128.27380952380952"/>
    <x v="3"/>
    <s v="plays"/>
    <x v="2490"/>
    <d v="2014-07-01T06:00:00"/>
  </r>
  <r>
    <n v="669"/>
    <s v="Christian DiLusso Watches"/>
    <s v="Beautiful automatic watches, made for every moment._x000a_Sports, business, casual.....it fits every moment of your life."/>
    <n v="200000"/>
    <n v="43015"/>
    <x v="3"/>
    <s v="SE"/>
    <s v="SEK"/>
    <n v="1467817258"/>
    <n v="1465225258"/>
    <b v="0"/>
    <n v="28"/>
    <b v="0"/>
    <s v="technology/wearables"/>
    <n v="21.5075"/>
    <n v="1536.25"/>
    <x v="0"/>
    <s v="wearables"/>
    <x v="2491"/>
    <d v="2016-07-06T15:00:58"/>
  </r>
  <r>
    <n v="3737"/>
    <s v="Measure For Measure"/>
    <s v="The ASU Theatre and Shakespeare Club presents Measure For Measure directed by Jordyn Ochser."/>
    <n v="700"/>
    <n v="150"/>
    <x v="3"/>
    <s v="US"/>
    <s v="USD"/>
    <n v="1447311540"/>
    <n v="1445358903"/>
    <b v="0"/>
    <n v="4"/>
    <b v="0"/>
    <s v="theater/plays"/>
    <n v="21.428571428571427"/>
    <n v="37.5"/>
    <x v="3"/>
    <s v="plays"/>
    <x v="2492"/>
    <d v="2015-11-12T06:59:00"/>
  </r>
  <r>
    <n v="4104"/>
    <s v="PETER PAN - a new play by Ebony Rattle"/>
    <s v="PETER PAN, written by Ebony Rattle, is a new retelling of the classic play by J.M. Barrie about a boy who refused to grow up."/>
    <n v="3000"/>
    <n v="641"/>
    <x v="3"/>
    <s v="AU"/>
    <s v="AUD"/>
    <n v="1477550434"/>
    <n v="1474958434"/>
    <b v="0"/>
    <n v="14"/>
    <b v="0"/>
    <s v="theater/plays"/>
    <n v="21.366666666666667"/>
    <n v="45.785714285714285"/>
    <x v="3"/>
    <s v="plays"/>
    <x v="2493"/>
    <d v="2016-10-27T06:40:34"/>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0"/>
    <s v="web"/>
    <x v="2494"/>
    <d v="2015-10-01T04:59:00"/>
  </r>
  <r>
    <n v="1771"/>
    <s v="&quot;Drakes Folly&quot;"/>
    <s v="Photographic book on the historic oil region of Pennsylvania where Edwin Drake drilled the well that started the modern oil industry."/>
    <n v="4200"/>
    <n v="895"/>
    <x v="3"/>
    <s v="GB"/>
    <s v="GBP"/>
    <n v="1414107040"/>
    <n v="1411515040"/>
    <b v="1"/>
    <n v="25"/>
    <b v="0"/>
    <s v="photography/photobooks"/>
    <n v="21.30952380952381"/>
    <n v="35.799999999999997"/>
    <x v="6"/>
    <s v="photobooks"/>
    <x v="2495"/>
    <d v="2014-10-23T23:30:40"/>
  </r>
  <r>
    <n v="3843"/>
    <s v="Vengeance Can Wait"/>
    <s v="Vengeance Can Wait navigates Japanese sub-culture as it charts a dark, twisted and touching, â€œdifferentâ€ kind of love story."/>
    <n v="5000"/>
    <n v="1065"/>
    <x v="3"/>
    <s v="US"/>
    <s v="USD"/>
    <n v="1401587064"/>
    <n v="1399427064"/>
    <b v="1"/>
    <n v="19"/>
    <b v="0"/>
    <s v="theater/plays"/>
    <n v="21.3"/>
    <n v="56.05263157894737"/>
    <x v="3"/>
    <s v="plays"/>
    <x v="2496"/>
    <d v="2014-06-01T01:44:24"/>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5"/>
    <s v="art books"/>
    <x v="2497"/>
    <d v="2016-07-27T22:00:00"/>
  </r>
  <r>
    <n v="1737"/>
    <s v="Healing"/>
    <s v="An instrumental project in which all songs are incorporated around the healing power of our God. Used for times of prayer &amp; devotion"/>
    <n v="4000"/>
    <n v="850"/>
    <x v="3"/>
    <s v="US"/>
    <s v="USD"/>
    <n v="1437432392"/>
    <n v="1434840392"/>
    <b v="0"/>
    <n v="15"/>
    <b v="0"/>
    <s v="music/faith"/>
    <n v="21.25"/>
    <n v="56.666666666666664"/>
    <x v="2"/>
    <s v="faith"/>
    <x v="2498"/>
    <d v="2015-07-20T22:46:32"/>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21.146666666666665"/>
    <n v="453.14285714285717"/>
    <x v="6"/>
    <s v="people"/>
    <x v="2499"/>
    <d v="2014-11-30T19:58:01"/>
  </r>
  <r>
    <n v="3972"/>
    <s v="Valkyrie Theatre Company"/>
    <s v="We're a horror based theatre company in Oklahoma City beginning our first season of shows."/>
    <n v="1000"/>
    <n v="211"/>
    <x v="3"/>
    <s v="US"/>
    <s v="USD"/>
    <n v="1423186634"/>
    <n v="1418002634"/>
    <b v="0"/>
    <n v="8"/>
    <b v="0"/>
    <s v="theater/plays"/>
    <n v="21.099999999999998"/>
    <n v="26.375"/>
    <x v="3"/>
    <s v="plays"/>
    <x v="2500"/>
    <d v="2015-02-06T01:37:14"/>
  </r>
  <r>
    <n v="181"/>
    <s v="Immemorial"/>
    <s v="Christina has been suffering with flash backs and some very disturbing nightmares and realises that it is more than just nightmares."/>
    <n v="3423"/>
    <n v="722"/>
    <x v="3"/>
    <s v="GB"/>
    <s v="GBP"/>
    <n v="1434995295"/>
    <n v="1432403295"/>
    <b v="0"/>
    <n v="4"/>
    <b v="0"/>
    <s v="film &amp; video/drama"/>
    <n v="21.092608822670172"/>
    <n v="180.5"/>
    <x v="4"/>
    <s v="drama"/>
    <x v="2501"/>
    <d v="2015-06-22T17:48:15"/>
  </r>
  <r>
    <n v="922"/>
    <s v="THE JOEY MORANT PROJECT:   JAZZIFIED R'nB"/>
    <s v="Our goal is to help educate the world about jazz and its components; how it relates to love, romance, and success."/>
    <n v="27000"/>
    <n v="5680"/>
    <x v="3"/>
    <s v="US"/>
    <s v="USD"/>
    <n v="1412167393"/>
    <n v="1409143393"/>
    <b v="0"/>
    <n v="30"/>
    <b v="0"/>
    <s v="music/jazz"/>
    <n v="21.037037037037038"/>
    <n v="189.33333333333334"/>
    <x v="2"/>
    <s v="jazz"/>
    <x v="2502"/>
    <d v="2014-10-01T12:43:13"/>
  </r>
  <r>
    <n v="2655"/>
    <s v="Balloons (Canceled)"/>
    <s v="Thank you for your support!"/>
    <n v="15000"/>
    <n v="3155"/>
    <x v="1"/>
    <s v="US"/>
    <s v="USD"/>
    <n v="1455048000"/>
    <n v="1452631647"/>
    <b v="0"/>
    <n v="43"/>
    <b v="0"/>
    <s v="technology/space exploration"/>
    <n v="21.033333333333335"/>
    <n v="73.372093023255815"/>
    <x v="0"/>
    <s v="space exploration"/>
    <x v="2503"/>
    <d v="2016-02-09T20: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0.849420849420849"/>
    <n v="23.142857142857142"/>
    <x v="3"/>
    <s v="plays"/>
    <x v="2504"/>
    <d v="2017-04-04T03:38:41"/>
  </r>
  <r>
    <n v="2896"/>
    <s v="&quot;Miracle on 34th Street&quot; - We believe. Do you believe in us?"/>
    <s v="&quot;Miracle on 34th Street&quot; is about faith and believing in others. _x000a_We believe. Do you?"/>
    <n v="3000"/>
    <n v="625"/>
    <x v="3"/>
    <s v="US"/>
    <s v="USD"/>
    <n v="1481522400"/>
    <n v="1480283321"/>
    <b v="0"/>
    <n v="12"/>
    <b v="0"/>
    <s v="theater/plays"/>
    <n v="20.833333333333336"/>
    <n v="52.083333333333336"/>
    <x v="3"/>
    <s v="plays"/>
    <x v="2505"/>
    <d v="2016-12-12T06:00:00"/>
  </r>
  <r>
    <n v="2324"/>
    <s v="Pies not Lies"/>
    <s v="A city centre shop selling great locally made food with room to chat and learn about eachother."/>
    <n v="7500"/>
    <n v="1555"/>
    <x v="2"/>
    <s v="GB"/>
    <s v="GBP"/>
    <n v="1490559285"/>
    <n v="1487970885"/>
    <b v="0"/>
    <n v="61"/>
    <b v="0"/>
    <s v="food/small batch"/>
    <n v="20.733333333333334"/>
    <n v="25.491803278688526"/>
    <x v="7"/>
    <s v="small batch"/>
    <x v="2506"/>
    <d v="2017-03-26T20:14:45"/>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20.705000000000002"/>
    <n v="82.82"/>
    <x v="7"/>
    <s v="food trucks"/>
    <x v="2507"/>
    <d v="2014-07-06T05:08:50"/>
  </r>
  <r>
    <n v="1594"/>
    <s v="Scenes and Things from New Orleans"/>
    <s v="I photograph my love of New Orleans, create canvases and share those memories with you."/>
    <n v="1000"/>
    <n v="205"/>
    <x v="3"/>
    <s v="US"/>
    <s v="USD"/>
    <n v="1463329260"/>
    <n v="1458147982"/>
    <b v="0"/>
    <n v="10"/>
    <b v="0"/>
    <s v="photography/places"/>
    <n v="20.5"/>
    <n v="20.5"/>
    <x v="6"/>
    <s v="places"/>
    <x v="2508"/>
    <d v="2016-05-15T16:21:00"/>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20.44963251188932"/>
    <n v="83.716814159292042"/>
    <x v="6"/>
    <s v="photobooks"/>
    <x v="2509"/>
    <d v="2016-10-10T14:32:50"/>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20.424999999999997"/>
    <n v="202.22772277227722"/>
    <x v="3"/>
    <s v="spaces"/>
    <x v="2510"/>
    <d v="2015-12-16T20:18:00"/>
  </r>
  <r>
    <n v="1424"/>
    <s v="Subway Mantras"/>
    <s v="A short book of practical mantras that can be used every day of the week. Mantras are cogwheels of universal engines."/>
    <n v="7500"/>
    <n v="1527"/>
    <x v="3"/>
    <s v="US"/>
    <s v="USD"/>
    <n v="1479233602"/>
    <n v="1478106802"/>
    <b v="0"/>
    <n v="14"/>
    <b v="0"/>
    <s v="publishing/translations"/>
    <n v="20.36"/>
    <n v="109.07142857142857"/>
    <x v="5"/>
    <s v="translations"/>
    <x v="2511"/>
    <d v="2016-11-15T18:13:22"/>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20.220833333333331"/>
    <n v="44.935185185185183"/>
    <x v="6"/>
    <s v="photobooks"/>
    <x v="2512"/>
    <d v="2014-10-16T00:00:0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208000000000002"/>
    <n v="114.81818181818181"/>
    <x v="2"/>
    <s v="faith"/>
    <x v="2513"/>
    <d v="2017-04-09T23:47:28"/>
  </r>
  <r>
    <n v="2867"/>
    <s v="A Midsummer Night's Dream"/>
    <s v="This production is being put together by Wilson's newest professional theater company, the Wyldepine Players in conjunction w/ Taiplab"/>
    <n v="2500"/>
    <n v="504"/>
    <x v="3"/>
    <s v="US"/>
    <s v="USD"/>
    <n v="1467604800"/>
    <n v="1465533672"/>
    <b v="0"/>
    <n v="10"/>
    <b v="0"/>
    <s v="theater/plays"/>
    <n v="20.16"/>
    <n v="50.4"/>
    <x v="3"/>
    <s v="plays"/>
    <x v="2514"/>
    <d v="2016-07-04T04:00:00"/>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20.133333333333333"/>
    <n v="21.571428571428573"/>
    <x v="2"/>
    <s v="indie rock"/>
    <x v="2515"/>
    <d v="2011-09-06T20:39:1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20.125"/>
    <n v="100.625"/>
    <x v="3"/>
    <s v="plays"/>
    <x v="2516"/>
    <d v="2016-07-17T10:47:48"/>
  </r>
  <r>
    <n v="1880"/>
    <s v="Sim Betting Football"/>
    <s v="Sim Betting Football is the only football (soccer) betting simulation  game."/>
    <n v="5000"/>
    <n v="1004"/>
    <x v="3"/>
    <s v="GB"/>
    <s v="GBP"/>
    <n v="1459341380"/>
    <n v="1456839380"/>
    <b v="0"/>
    <n v="24"/>
    <b v="0"/>
    <s v="games/mobile games"/>
    <n v="20.080000000000002"/>
    <n v="41.833333333333336"/>
    <x v="1"/>
    <s v="mobile games"/>
    <x v="2517"/>
    <d v="2016-03-30T12:36:20"/>
  </r>
  <r>
    <n v="179"/>
    <s v="Sustain: A Film About Survival"/>
    <s v="A feature-length film about how three people survive in a diseased world."/>
    <n v="1000"/>
    <n v="200"/>
    <x v="3"/>
    <s v="US"/>
    <s v="USD"/>
    <n v="1457056555"/>
    <n v="1454464555"/>
    <b v="0"/>
    <n v="2"/>
    <b v="0"/>
    <s v="film &amp; video/drama"/>
    <n v="20"/>
    <n v="100"/>
    <x v="4"/>
    <s v="drama"/>
    <x v="2518"/>
    <d v="2016-03-04T01:55:55"/>
  </r>
  <r>
    <n v="3632"/>
    <s v="Some Enchanted Evening UK TOUR"/>
    <s v="A professional musical revue. First performed in 2013 as a short tour, to be embarking on a full length tour across the UK in 2015!"/>
    <n v="500"/>
    <n v="100"/>
    <x v="3"/>
    <s v="GB"/>
    <s v="GBP"/>
    <n v="1416781749"/>
    <n v="1415053749"/>
    <b v="0"/>
    <n v="1"/>
    <b v="0"/>
    <s v="theater/musical"/>
    <n v="20"/>
    <n v="100"/>
    <x v="3"/>
    <s v="musical"/>
    <x v="2519"/>
    <d v="2014-11-23T22:2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20"/>
    <n v="34"/>
    <x v="3"/>
    <s v="plays"/>
    <x v="2520"/>
    <d v="2015-07-07T19:26:20"/>
  </r>
  <r>
    <n v="3991"/>
    <s v="NTACTheatre - North Texas Actor's Collaborative Theatre"/>
    <s v="North Texas first actor-driven theatre company needs your help"/>
    <n v="500"/>
    <n v="100"/>
    <x v="3"/>
    <s v="US"/>
    <s v="USD"/>
    <n v="1433086082"/>
    <n v="1430494082"/>
    <b v="0"/>
    <n v="1"/>
    <b v="0"/>
    <s v="theater/plays"/>
    <n v="20"/>
    <n v="100"/>
    <x v="3"/>
    <s v="plays"/>
    <x v="2521"/>
    <d v="2015-05-31T15:28:02"/>
  </r>
  <r>
    <n v="3107"/>
    <s v="Creating Cabaret"/>
    <s v="When opportunity knocks, we answer!  Help expand the ravishingly talented troupe into a new and exciting market and venue!"/>
    <n v="40000"/>
    <n v="7905"/>
    <x v="3"/>
    <s v="US"/>
    <s v="USD"/>
    <n v="1431372751"/>
    <n v="1430767951"/>
    <b v="0"/>
    <n v="29"/>
    <b v="0"/>
    <s v="theater/spaces"/>
    <n v="19.762499999999999"/>
    <n v="272.58620689655174"/>
    <x v="3"/>
    <s v="spaces"/>
    <x v="2522"/>
    <d v="2015-05-11T19:32:31"/>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0"/>
    <s v="wearables"/>
    <x v="2523"/>
    <d v="2015-12-05T22:28:22"/>
  </r>
  <r>
    <n v="2857"/>
    <s v="Los Tradicionales"/>
    <s v="Somos una compaÃ±Ã­a de teatro independiente. Y en el 2017 queremos arrancar con el montaje de 3 obras._x000a_3 elencos, 3 espacios."/>
    <n v="38000"/>
    <n v="7500"/>
    <x v="3"/>
    <s v="MX"/>
    <s v="MXN"/>
    <n v="1487613600"/>
    <n v="1482444295"/>
    <b v="0"/>
    <n v="15"/>
    <b v="0"/>
    <s v="theater/plays"/>
    <n v="19.736842105263158"/>
    <n v="500"/>
    <x v="3"/>
    <s v="plays"/>
    <x v="2524"/>
    <d v="2017-02-20T18:00:00"/>
  </r>
  <r>
    <n v="3803"/>
    <s v="Benjamin Button the Musical Concept Album"/>
    <s v="A fully orchestrated concept album of Benjamin Button the Musical!"/>
    <n v="12000"/>
    <n v="2358"/>
    <x v="3"/>
    <s v="US"/>
    <s v="USD"/>
    <n v="1457133568"/>
    <n v="1454541568"/>
    <b v="0"/>
    <n v="40"/>
    <b v="0"/>
    <s v="theater/musical"/>
    <n v="19.650000000000002"/>
    <n v="58.95"/>
    <x v="3"/>
    <s v="musical"/>
    <x v="2525"/>
    <d v="2016-03-04T23:19:28"/>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19.600000000000001"/>
    <n v="55.282051282051285"/>
    <x v="6"/>
    <s v="photobooks"/>
    <x v="2526"/>
    <d v="2014-08-03T11:39:39"/>
  </r>
  <r>
    <n v="3063"/>
    <s v="Spec Haus"/>
    <s v="Members of the local Miami music scene are putting together a venue/creative space in Kendall!"/>
    <n v="3000"/>
    <n v="587"/>
    <x v="3"/>
    <s v="US"/>
    <s v="USD"/>
    <n v="1477174138"/>
    <n v="1474150138"/>
    <b v="0"/>
    <n v="23"/>
    <b v="0"/>
    <s v="theater/spaces"/>
    <n v="19.566666666666666"/>
    <n v="25.521739130434781"/>
    <x v="3"/>
    <s v="spaces"/>
    <x v="2527"/>
    <d v="2016-10-22T22:08:58"/>
  </r>
  <r>
    <n v="480"/>
    <s v="The CafÃ©"/>
    <s v="To court his muse, an artist must first outsmart her dog.  A short animated film collaboration by Dana and Terrence Masson."/>
    <n v="40000"/>
    <n v="7764"/>
    <x v="3"/>
    <s v="US"/>
    <s v="USD"/>
    <n v="1376049615"/>
    <n v="1373457615"/>
    <b v="0"/>
    <n v="140"/>
    <b v="0"/>
    <s v="film &amp; video/animation"/>
    <n v="19.41"/>
    <n v="55.457142857142856"/>
    <x v="4"/>
    <s v="animation"/>
    <x v="2528"/>
    <d v="2013-08-09T12:00:15"/>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19.25"/>
    <n v="64.166666666666671"/>
    <x v="3"/>
    <s v="plays"/>
    <x v="2529"/>
    <d v="2015-04-29T14:07:06"/>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19.139999999999997"/>
    <n v="358.875"/>
    <x v="7"/>
    <s v="food trucks"/>
    <x v="2530"/>
    <d v="2015-06-26T04:00:00"/>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19.079999999999998"/>
    <n v="381.6"/>
    <x v="3"/>
    <s v="plays"/>
    <x v="2531"/>
    <d v="2016-02-06T04:59:00"/>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19"/>
    <n v="47.5"/>
    <x v="5"/>
    <s v="children's books"/>
    <x v="2532"/>
    <d v="2012-08-26T21:37:0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0"/>
    <s v="space exploration"/>
    <x v="2533"/>
    <d v="2016-08-03T01:30:00"/>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18.64"/>
    <n v="155.33333333333334"/>
    <x v="0"/>
    <s v="wearables"/>
    <x v="2534"/>
    <d v="2017-01-13T17:04:21"/>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18.600000000000001"/>
    <n v="77.5"/>
    <x v="7"/>
    <s v="restaurants"/>
    <x v="2535"/>
    <d v="2015-02-22T20:09:13"/>
  </r>
  <r>
    <n v="1094"/>
    <s v="Sprocket Junkie"/>
    <s v="An action racing game for iOS. Set in a steampunk world, players battle their way to the finish line on customizable rocket engines!"/>
    <n v="18000"/>
    <n v="3294.01"/>
    <x v="3"/>
    <s v="US"/>
    <s v="USD"/>
    <n v="1318180033"/>
    <n v="1315588033"/>
    <b v="0"/>
    <n v="27"/>
    <b v="0"/>
    <s v="games/video games"/>
    <n v="18.300055555555556"/>
    <n v="122.00037037037038"/>
    <x v="1"/>
    <s v="video games"/>
    <x v="2536"/>
    <d v="2011-10-09T17:07:13"/>
  </r>
  <r>
    <n v="866"/>
    <s v="California Dreamin' Tour 2015"/>
    <s v="Drivetime heads to Cali for summer tour supported by @Smoothjazz.com &amp; @JJZPhilly  #Spaghettini #The Roxy"/>
    <n v="3500"/>
    <n v="640"/>
    <x v="3"/>
    <s v="US"/>
    <s v="USD"/>
    <n v="1425136200"/>
    <n v="1421853518"/>
    <b v="0"/>
    <n v="11"/>
    <b v="0"/>
    <s v="music/jazz"/>
    <n v="18.285714285714285"/>
    <n v="58.18181818181818"/>
    <x v="2"/>
    <s v="jazz"/>
    <x v="2537"/>
    <d v="2015-02-28T15:10:00"/>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18.181818181818183"/>
    <n v="88.888888888888886"/>
    <x v="5"/>
    <s v="translations"/>
    <x v="2538"/>
    <d v="2015-08-16T16:13:11"/>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18.142857142857142"/>
    <n v="52.916666666666664"/>
    <x v="2"/>
    <s v="jazz"/>
    <x v="2539"/>
    <d v="2013-11-22T12:35:13"/>
  </r>
  <r>
    <n v="3738"/>
    <s v="'GULF' - a new play by PIVOT THEATRE"/>
    <s v="A filmic, fast-paced exploration of trust, making its debut at Camden People's Theatre this July."/>
    <n v="1500"/>
    <n v="270"/>
    <x v="3"/>
    <s v="GB"/>
    <s v="GBP"/>
    <n v="1405461600"/>
    <n v="1403562705"/>
    <b v="0"/>
    <n v="6"/>
    <b v="0"/>
    <s v="theater/plays"/>
    <n v="18"/>
    <n v="45"/>
    <x v="3"/>
    <s v="plays"/>
    <x v="2540"/>
    <d v="2014-07-15T22: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18"/>
    <n v="64.285714285714292"/>
    <x v="3"/>
    <s v="plays"/>
    <x v="2541"/>
    <d v="2014-07-05T14:22:27"/>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17.933333333333334"/>
    <n v="74.206896551724142"/>
    <x v="1"/>
    <s v="video games"/>
    <x v="2542"/>
    <d v="2014-10-04T03:30:00"/>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17.899999999999999"/>
    <n v="25.571428571428573"/>
    <x v="3"/>
    <s v="plays"/>
    <x v="2543"/>
    <d v="2014-08-12T01:53:58"/>
  </r>
  <r>
    <n v="967"/>
    <s v="Better Beanie"/>
    <s v="Better Beanie is the new therapeutic wearable designed to assist you while keeping your hands free."/>
    <n v="20000"/>
    <n v="3562"/>
    <x v="3"/>
    <s v="US"/>
    <s v="USD"/>
    <n v="1461301574"/>
    <n v="1456121174"/>
    <b v="0"/>
    <n v="81"/>
    <b v="0"/>
    <s v="technology/wearables"/>
    <n v="17.810000000000002"/>
    <n v="43.97530864197531"/>
    <x v="0"/>
    <s v="wearables"/>
    <x v="2544"/>
    <d v="2016-04-22T05:06:1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2"/>
    <s v="world music"/>
    <x v="2545"/>
    <d v="2011-08-06T14:38:56"/>
  </r>
  <r>
    <n v="2905"/>
    <s v="DIANA's &quot;Late: A Cowboy Song&quot; by Sarah Ruhl"/>
    <s v="Philly-based feminist theatre's inaugural production about a woman's friendship with an awesome lady cowboy."/>
    <n v="3500"/>
    <n v="622"/>
    <x v="3"/>
    <s v="US"/>
    <s v="USD"/>
    <n v="1473211313"/>
    <n v="1472001713"/>
    <b v="0"/>
    <n v="17"/>
    <b v="0"/>
    <s v="theater/plays"/>
    <n v="17.771428571428572"/>
    <n v="36.588235294117645"/>
    <x v="3"/>
    <s v="plays"/>
    <x v="2546"/>
    <d v="2016-09-07T01:21:53"/>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17.666666666666668"/>
    <n v="81.538461538461533"/>
    <x v="3"/>
    <s v="plays"/>
    <x v="2547"/>
    <d v="2014-08-12T15:51:50"/>
  </r>
  <r>
    <n v="4048"/>
    <s v="Speechless"/>
    <s v="The unspoken story of growing up disabled with cerebral palsy and no speech. This inclusive company fights ignorance using dark humour."/>
    <n v="17000"/>
    <n v="3001"/>
    <x v="3"/>
    <s v="GB"/>
    <s v="GBP"/>
    <n v="1460373187"/>
    <n v="1457352787"/>
    <b v="0"/>
    <n v="91"/>
    <b v="0"/>
    <s v="theater/plays"/>
    <n v="17.652941176470588"/>
    <n v="32.978021978021978"/>
    <x v="3"/>
    <s v="plays"/>
    <x v="2548"/>
    <d v="2016-04-11T11:13:07"/>
  </r>
  <r>
    <n v="219"/>
    <s v="True Colors"/>
    <s v="An hour-long pilot about a group of suburban LGBT teens coming of age in the early 90's."/>
    <n v="50000"/>
    <n v="8815"/>
    <x v="3"/>
    <s v="US"/>
    <s v="USD"/>
    <n v="1459493940"/>
    <n v="1456732225"/>
    <b v="0"/>
    <n v="76"/>
    <b v="0"/>
    <s v="film &amp; video/drama"/>
    <n v="17.630000000000003"/>
    <n v="115.98684210526316"/>
    <x v="4"/>
    <s v="drama"/>
    <x v="2549"/>
    <d v="2016-04-01T06:59:00"/>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17.625"/>
    <n v="28.2"/>
    <x v="4"/>
    <s v="animation"/>
    <x v="2550"/>
    <d v="2014-08-23T22:08:38"/>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17.62"/>
    <n v="41.952380952380949"/>
    <x v="3"/>
    <s v="plays"/>
    <x v="2551"/>
    <d v="2014-06-19T15:33:51"/>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17.599999999999998"/>
    <n v="44"/>
    <x v="3"/>
    <s v="plays"/>
    <x v="2552"/>
    <d v="2015-01-08T20:58:03"/>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17.512820512820511"/>
    <n v="126.48148148148148"/>
    <x v="0"/>
    <s v="makerspaces"/>
    <x v="2553"/>
    <d v="2014-07-03T00:42:2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0"/>
    <s v="web"/>
    <x v="2554"/>
    <d v="2015-08-15T13:22: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17.155555555555555"/>
    <n v="110.28571428571429"/>
    <x v="0"/>
    <s v="wearables"/>
    <x v="2555"/>
    <d v="2015-08-11T00:12:0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17.150000000000002"/>
    <n v="40.833333333333336"/>
    <x v="3"/>
    <s v="spaces"/>
    <x v="2556"/>
    <d v="2016-10-07T14:00:00"/>
  </r>
  <r>
    <n v="1990"/>
    <s v="The Virgin of the Path"/>
    <s v="An art nude photography book that includes traditional black and white sepia nudes as well as experimiental color nudes."/>
    <n v="3000"/>
    <n v="509"/>
    <x v="3"/>
    <s v="US"/>
    <s v="USD"/>
    <n v="1455338532"/>
    <n v="1454042532"/>
    <b v="0"/>
    <n v="5"/>
    <b v="0"/>
    <s v="photography/people"/>
    <n v="16.966666666666665"/>
    <n v="101.8"/>
    <x v="6"/>
    <s v="people"/>
    <x v="2557"/>
    <d v="2016-02-13T04:42:12"/>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16.833333333333332"/>
    <n v="16.833333333333332"/>
    <x v="7"/>
    <s v="food trucks"/>
    <x v="2558"/>
    <d v="2016-03-30T20:10:58"/>
  </r>
  <r>
    <n v="3890"/>
    <s v="Something Wicked This Way Comes"/>
    <s v="Will Power Troupe is the only US group invited to perform in London's Shakespeare Festival. We need your help to bring the USA to UK!"/>
    <n v="15000"/>
    <n v="2524"/>
    <x v="3"/>
    <s v="US"/>
    <s v="USD"/>
    <n v="1439662344"/>
    <n v="1434478344"/>
    <b v="0"/>
    <n v="8"/>
    <b v="0"/>
    <s v="theater/plays"/>
    <n v="16.826666666666668"/>
    <n v="315.5"/>
    <x v="3"/>
    <s v="plays"/>
    <x v="2559"/>
    <d v="2015-08-15T18:12:24"/>
  </r>
  <r>
    <n v="989"/>
    <s v="Power Rope"/>
    <s v="The most useful phone charger you will ever buy"/>
    <n v="10000"/>
    <n v="1677"/>
    <x v="3"/>
    <s v="US"/>
    <s v="USD"/>
    <n v="1475101495"/>
    <n v="1472509495"/>
    <b v="0"/>
    <n v="32"/>
    <b v="0"/>
    <s v="technology/wearables"/>
    <n v="16.77"/>
    <n v="52.40625"/>
    <x v="0"/>
    <s v="wearables"/>
    <x v="2560"/>
    <d v="2016-09-28T22:24: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3"/>
    <s v="spaces"/>
    <x v="2561"/>
    <d v="2016-05-04T23:00:50"/>
  </r>
  <r>
    <n v="4020"/>
    <s v="Those That Fly"/>
    <s v="Having lived her whole life in the midst of a civil war, 11 year old Leyla dreams of being a pilot so she may fly her family to safety."/>
    <n v="600"/>
    <n v="100"/>
    <x v="3"/>
    <s v="US"/>
    <s v="USD"/>
    <n v="1427168099"/>
    <n v="1424579699"/>
    <b v="0"/>
    <n v="3"/>
    <b v="0"/>
    <s v="theater/plays"/>
    <n v="16.666666666666664"/>
    <n v="33.333333333333336"/>
    <x v="3"/>
    <s v="plays"/>
    <x v="2562"/>
    <d v="2015-03-24T03:34:59"/>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16.566666666666666"/>
    <n v="29.235294117647058"/>
    <x v="3"/>
    <s v="plays"/>
    <x v="2563"/>
    <d v="2014-11-20T16:04:00"/>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16.514285714285716"/>
    <n v="82.571428571428569"/>
    <x v="3"/>
    <s v="plays"/>
    <x v="2564"/>
    <d v="2014-08-31T19:51:49"/>
  </r>
  <r>
    <n v="4070"/>
    <s v="Southern Utah University: V-Day 2015"/>
    <s v="V-Day Southern Utah University 2015 and Second Studio Players presents: The Vagina Monologues"/>
    <n v="1000"/>
    <n v="165"/>
    <x v="3"/>
    <s v="US"/>
    <s v="USD"/>
    <n v="1425178800"/>
    <n v="1422374420"/>
    <b v="0"/>
    <n v="6"/>
    <b v="0"/>
    <s v="theater/plays"/>
    <n v="16.5"/>
    <n v="27.5"/>
    <x v="3"/>
    <s v="plays"/>
    <x v="2565"/>
    <d v="2015-03-01T03:00:00"/>
  </r>
  <r>
    <n v="3644"/>
    <s v="SHS presents Rodgers and Hammerstein's Cinderella"/>
    <s v="We are the Saugerties High School drama club. Please help us create our musical to keep theater alive!"/>
    <n v="5000"/>
    <n v="821"/>
    <x v="3"/>
    <s v="US"/>
    <s v="USD"/>
    <n v="1457413140"/>
    <n v="1454996887"/>
    <b v="0"/>
    <n v="12"/>
    <b v="0"/>
    <s v="theater/musical"/>
    <n v="16.420000000000002"/>
    <n v="68.416666666666671"/>
    <x v="3"/>
    <s v="musical"/>
    <x v="2566"/>
    <d v="2016-03-08T04: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16.376923076923077"/>
    <n v="49.511627906976742"/>
    <x v="3"/>
    <s v="plays"/>
    <x v="2567"/>
    <d v="2015-10-18T19:36:29"/>
  </r>
  <r>
    <n v="3854"/>
    <s v="The Case Of Soghomon Tehlirian"/>
    <s v="A play dedicated to the 100th anniversary of the Armenian Genocide."/>
    <n v="11000"/>
    <n v="1788"/>
    <x v="3"/>
    <s v="US"/>
    <s v="USD"/>
    <n v="1431206058"/>
    <n v="1428614058"/>
    <b v="0"/>
    <n v="20"/>
    <b v="0"/>
    <s v="theater/plays"/>
    <n v="16.254545454545454"/>
    <n v="89.4"/>
    <x v="3"/>
    <s v="plays"/>
    <x v="2568"/>
    <d v="2015-05-09T21:14:18"/>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16.25"/>
    <n v="76.470588235294116"/>
    <x v="4"/>
    <s v="drama"/>
    <x v="2569"/>
    <d v="2015-10-06T15:10:22"/>
  </r>
  <r>
    <n v="3847"/>
    <s v="Madame X"/>
    <s v="The production of the original play &quot;Madame X&quot; by Amanda Davison. Inspired by the painting by John Singer Sargent."/>
    <n v="10500"/>
    <n v="1697"/>
    <x v="3"/>
    <s v="US"/>
    <s v="USD"/>
    <n v="1437283391"/>
    <n v="1433395391"/>
    <b v="1"/>
    <n v="9"/>
    <b v="0"/>
    <s v="theater/plays"/>
    <n v="16.161904761904761"/>
    <n v="188.55555555555554"/>
    <x v="3"/>
    <s v="plays"/>
    <x v="2570"/>
    <d v="2015-07-19T05:23:1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0"/>
    <s v="wearables"/>
    <x v="2571"/>
    <d v="2017-03-16T16:01:01"/>
  </r>
  <r>
    <n v="187"/>
    <s v="The Imbalanced Heart of a Symmetric Mind (film)"/>
    <s v="A young man suffering from a severe case of OCD embarks on a road trip to find peace of mind."/>
    <n v="5000"/>
    <n v="800"/>
    <x v="3"/>
    <s v="US"/>
    <s v="USD"/>
    <n v="1437461940"/>
    <n v="1435383457"/>
    <b v="0"/>
    <n v="5"/>
    <b v="0"/>
    <s v="film &amp; video/drama"/>
    <n v="16"/>
    <n v="160"/>
    <x v="4"/>
    <s v="drama"/>
    <x v="2572"/>
    <d v="2015-07-21T06:59:00"/>
  </r>
  <r>
    <n v="4030"/>
    <s v="The Martin and Lewis Tribute Show"/>
    <s v="The world's best and only tribute to Dean Martin and Jerry Lewis_x000a_ bringing back the Music, Laughter and the Love."/>
    <n v="2500"/>
    <n v="400"/>
    <x v="3"/>
    <s v="US"/>
    <s v="USD"/>
    <n v="1454525340"/>
    <n v="1452008599"/>
    <b v="0"/>
    <n v="6"/>
    <b v="0"/>
    <s v="theater/plays"/>
    <n v="16"/>
    <n v="66.666666666666671"/>
    <x v="3"/>
    <s v="plays"/>
    <x v="2573"/>
    <d v="2016-02-03T18:49:00"/>
  </r>
  <r>
    <n v="3091"/>
    <s v="Bustduck Theatre"/>
    <s v="Roanoke, Virginia's first long-form improv theatre company. Producing improv and scripted theatre, with a dynamic training program."/>
    <n v="5000"/>
    <n v="796"/>
    <x v="3"/>
    <s v="US"/>
    <s v="USD"/>
    <n v="1471214743"/>
    <n v="1468622743"/>
    <b v="0"/>
    <n v="9"/>
    <b v="0"/>
    <s v="theater/spaces"/>
    <n v="15.920000000000002"/>
    <n v="88.444444444444443"/>
    <x v="3"/>
    <s v="spaces"/>
    <x v="2574"/>
    <d v="2016-08-14T22: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15.770000000000001"/>
    <n v="49.28125"/>
    <x v="3"/>
    <s v="plays"/>
    <x v="2575"/>
    <d v="2015-02-11T02:53:41"/>
  </r>
  <r>
    <n v="3933"/>
    <s v="Three for 5: A King's Story"/>
    <s v="Presenting the complete three part of writer/director Ty Foard's &quot;A King's Story&quot; ...a dramatic artistic one director play festival"/>
    <n v="7000"/>
    <n v="1102"/>
    <x v="3"/>
    <s v="US"/>
    <s v="USD"/>
    <n v="1468716180"/>
    <n v="1466205262"/>
    <b v="0"/>
    <n v="12"/>
    <b v="0"/>
    <s v="theater/plays"/>
    <n v="15.742857142857142"/>
    <n v="91.833333333333329"/>
    <x v="3"/>
    <s v="plays"/>
    <x v="2576"/>
    <d v="2016-07-17T00:43:00"/>
  </r>
  <r>
    <n v="4081"/>
    <s v="AU Theatre Wing (Pygmalion Sound and Lighting Fees)"/>
    <s v="AUTheatreWing is a student theatre association fostering the development of the dramatic arts at our university."/>
    <n v="2224"/>
    <n v="350"/>
    <x v="3"/>
    <s v="US"/>
    <s v="USD"/>
    <n v="1425819425"/>
    <n v="1423231025"/>
    <b v="0"/>
    <n v="12"/>
    <b v="0"/>
    <s v="theater/plays"/>
    <n v="15.737410071942445"/>
    <n v="29.166666666666668"/>
    <x v="3"/>
    <s v="plays"/>
    <x v="2577"/>
    <d v="2015-03-08T12:57:05"/>
  </r>
  <r>
    <n v="3131"/>
    <s v="SNAKE EYES"/>
    <s v="A Staged Reading of &quot;Snake Eyes,&quot; a new play by Alex Rafala"/>
    <n v="4100"/>
    <n v="645"/>
    <x v="2"/>
    <s v="US"/>
    <s v="USD"/>
    <n v="1491656045"/>
    <n v="1489067645"/>
    <b v="0"/>
    <n v="12"/>
    <b v="0"/>
    <s v="theater/plays"/>
    <n v="15.731707317073171"/>
    <n v="53.75"/>
    <x v="3"/>
    <s v="plays"/>
    <x v="2578"/>
    <d v="2017-04-08T12:54:05"/>
  </r>
  <r>
    <n v="1772"/>
    <s v="White Mountain"/>
    <s v="A photobook and a short documentary film telling the story of Holocaust in Northwestern Lithuania"/>
    <n v="5500"/>
    <n v="858"/>
    <x v="3"/>
    <s v="GB"/>
    <s v="GBP"/>
    <n v="1404666836"/>
    <n v="1399482836"/>
    <b v="1"/>
    <n v="19"/>
    <b v="0"/>
    <s v="photography/photobooks"/>
    <n v="15.6"/>
    <n v="45.157894736842103"/>
    <x v="6"/>
    <s v="photobooks"/>
    <x v="2579"/>
    <d v="2014-07-06T17:13:56"/>
  </r>
  <r>
    <n v="162"/>
    <s v="See It My Way"/>
    <s v="This film follows a young man who has had only a troubled family life. He turns to all the wrong things and life falls apart."/>
    <n v="2800"/>
    <n v="435"/>
    <x v="3"/>
    <s v="US"/>
    <s v="USD"/>
    <n v="1408232520"/>
    <n v="1405393356"/>
    <b v="0"/>
    <n v="10"/>
    <b v="0"/>
    <s v="film &amp; video/drama"/>
    <n v="15.535714285714286"/>
    <n v="43.5"/>
    <x v="4"/>
    <s v="drama"/>
    <x v="2580"/>
    <d v="2014-08-16T23:42:00"/>
  </r>
  <r>
    <n v="1310"/>
    <s v="k5-jkt.by kiger (Canceled)"/>
    <s v="An essential hoodie that holds all sized smart phones and keep your headphone wires tangle free."/>
    <n v="20000"/>
    <n v="3100"/>
    <x v="1"/>
    <s v="US"/>
    <s v="USD"/>
    <n v="1471622450"/>
    <n v="1467734450"/>
    <b v="0"/>
    <n v="24"/>
    <b v="0"/>
    <s v="technology/wearables"/>
    <n v="15.5"/>
    <n v="129.16666666666666"/>
    <x v="0"/>
    <s v="wearables"/>
    <x v="2581"/>
    <d v="2016-08-19T16: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15.491428571428573"/>
    <n v="71.34210526315789"/>
    <x v="6"/>
    <s v="photobooks"/>
    <x v="2582"/>
    <d v="2016-02-21T13:48:09"/>
  </r>
  <r>
    <n v="679"/>
    <s v="Monolith Posture Coach"/>
    <s v="World's first bio-feedback posture device for your entire back. Trains back, neck, thoracic &amp; ab segments by using only 30 min/day."/>
    <n v="57000"/>
    <n v="8827"/>
    <x v="3"/>
    <s v="US"/>
    <s v="USD"/>
    <n v="1472920909"/>
    <n v="1467736909"/>
    <b v="0"/>
    <n v="94"/>
    <b v="0"/>
    <s v="technology/wearables"/>
    <n v="15.485964912280703"/>
    <n v="93.90425531914893"/>
    <x v="0"/>
    <s v="wearables"/>
    <x v="2583"/>
    <d v="2016-09-03T16:41:49"/>
  </r>
  <r>
    <n v="3732"/>
    <s v="Elektra Bekent - Afstudeervoorstelling"/>
    <s v="Mijn solo voorstelling gaat over Elektra (Sophokles) en hoe zij als jongere alles beleeft en meemaakt!"/>
    <n v="850"/>
    <n v="131"/>
    <x v="3"/>
    <s v="NL"/>
    <s v="EUR"/>
    <n v="1422100800"/>
    <n v="1416932133"/>
    <b v="0"/>
    <n v="4"/>
    <b v="0"/>
    <s v="theater/plays"/>
    <n v="15.411764705882353"/>
    <n v="32.75"/>
    <x v="3"/>
    <s v="plays"/>
    <x v="2584"/>
    <d v="2015-01-24T12:00:00"/>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15.39"/>
    <n v="530.68965517241384"/>
    <x v="0"/>
    <s v="wearables"/>
    <x v="2585"/>
    <d v="2014-09-18T02:00:00"/>
  </r>
  <r>
    <n v="1787"/>
    <s v="Alpamayo to Yerupaja"/>
    <s v="Raising awareness to the effects of global warming through photographs of the high mountains of Peru."/>
    <n v="10000"/>
    <n v="1533"/>
    <x v="3"/>
    <s v="US"/>
    <s v="USD"/>
    <n v="1428158637"/>
    <n v="1425570237"/>
    <b v="1"/>
    <n v="24"/>
    <b v="0"/>
    <s v="photography/photobooks"/>
    <n v="15.329999999999998"/>
    <n v="63.875"/>
    <x v="6"/>
    <s v="photobooks"/>
    <x v="2586"/>
    <d v="2015-04-04T14:43:5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0"/>
    <s v="wearables"/>
    <x v="2587"/>
    <d v="2015-01-11T01:02:52"/>
  </r>
  <r>
    <n v="3907"/>
    <s v="Burqa&amp;Rifle: A Drama: Two Women, Two Cultues, Two Histories"/>
    <s v="Burqa&amp;Rifle dramatizes the  encounter between two women -- a vigilante and a convert to Islam."/>
    <n v="1000"/>
    <n v="153"/>
    <x v="3"/>
    <s v="US"/>
    <s v="USD"/>
    <n v="1414354080"/>
    <n v="1411587606"/>
    <b v="0"/>
    <n v="4"/>
    <b v="0"/>
    <s v="theater/plays"/>
    <n v="15.299999999999999"/>
    <n v="38.25"/>
    <x v="3"/>
    <s v="plays"/>
    <x v="2588"/>
    <d v="2014-10-26T20:08:00"/>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15.266666666666667"/>
    <n v="57.25"/>
    <x v="3"/>
    <s v="plays"/>
    <x v="2589"/>
    <d v="2014-06-26T23:02:02"/>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15.225"/>
    <n v="140.53846153846155"/>
    <x v="3"/>
    <s v="spaces"/>
    <x v="2590"/>
    <d v="2014-10-20T14:56:15"/>
  </r>
  <r>
    <n v="207"/>
    <s v="M39 - Action film / Drama"/>
    <s v="To avoid bankruptcy, Vincent, a passionate young entrepreneur embarks  on an illicit affair in order to save his dream business."/>
    <n v="14000"/>
    <n v="2130"/>
    <x v="3"/>
    <s v="CA"/>
    <s v="CAD"/>
    <n v="1420346638"/>
    <n v="1417754638"/>
    <b v="0"/>
    <n v="13"/>
    <b v="0"/>
    <s v="film &amp; video/drama"/>
    <n v="15.214285714285714"/>
    <n v="163.84615384615384"/>
    <x v="4"/>
    <s v="drama"/>
    <x v="2591"/>
    <d v="2015-01-04T04:43:5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0"/>
    <s v="wearables"/>
    <x v="2592"/>
    <d v="2014-07-11T16:00:00"/>
  </r>
  <r>
    <n v="3076"/>
    <s v="10,000 Hours"/>
    <s v="Helping female comedians get in their 10,000 Hours of practice!"/>
    <n v="10000"/>
    <n v="1506"/>
    <x v="3"/>
    <s v="US"/>
    <s v="USD"/>
    <n v="1444405123"/>
    <n v="1439221123"/>
    <b v="0"/>
    <n v="50"/>
    <b v="0"/>
    <s v="theater/spaces"/>
    <n v="15.06"/>
    <n v="30.12"/>
    <x v="3"/>
    <s v="spaces"/>
    <x v="2593"/>
    <d v="2015-10-09T15:38:43"/>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15"/>
    <n v="83.333333333333329"/>
    <x v="3"/>
    <s v="plays"/>
    <x v="2594"/>
    <d v="2014-05-17T04:32:4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3"/>
    <s v="musical"/>
    <x v="2595"/>
    <d v="2014-07-03T04:07:58"/>
  </r>
  <r>
    <n v="714"/>
    <s v="Prep Packs Survival Belt"/>
    <s v="The Prep Packs Survival Belt allows you to carry all of the essentials for outdoor survival inside your belt buckle"/>
    <n v="15000"/>
    <n v="2249"/>
    <x v="3"/>
    <s v="US"/>
    <s v="USD"/>
    <n v="1488308082"/>
    <n v="1483124082"/>
    <b v="0"/>
    <n v="28"/>
    <b v="0"/>
    <s v="technology/wearables"/>
    <n v="14.993333333333334"/>
    <n v="80.321428571428569"/>
    <x v="0"/>
    <s v="wearables"/>
    <x v="2596"/>
    <d v="2017-02-28T18: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14.860000000000001"/>
    <n v="47.935483870967744"/>
    <x v="0"/>
    <s v="wearables"/>
    <x v="2597"/>
    <d v="2014-11-30T22:42:02"/>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14.85"/>
    <n v="34.269230769230766"/>
    <x v="0"/>
    <s v="wearables"/>
    <x v="2598"/>
    <d v="2015-01-01T06:59:00"/>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14.825133372851216"/>
    <n v="69.472222222222229"/>
    <x v="7"/>
    <s v="food trucks"/>
    <x v="2599"/>
    <d v="2014-11-10T01:41:35"/>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14.799999999999999"/>
    <n v="59.2"/>
    <x v="0"/>
    <s v="wearables"/>
    <x v="2600"/>
    <d v="2016-10-06T15:15:32"/>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0"/>
    <s v="web"/>
    <x v="2601"/>
    <d v="2015-08-03T15:35:24"/>
  </r>
  <r>
    <n v="932"/>
    <s v="Mandy Harvey Christmas Album"/>
    <s v="Help me to create my 3rd album, a Christmas CD with 16 Holiday/Original favorites!"/>
    <n v="9500"/>
    <n v="1381"/>
    <x v="3"/>
    <s v="US"/>
    <s v="USD"/>
    <n v="1363990545"/>
    <n v="1360106145"/>
    <b v="0"/>
    <n v="30"/>
    <b v="0"/>
    <s v="music/jazz"/>
    <n v="14.536842105263158"/>
    <n v="46.033333333333331"/>
    <x v="2"/>
    <s v="jazz"/>
    <x v="2602"/>
    <d v="2013-03-22T22:15:45"/>
  </r>
  <r>
    <n v="1132"/>
    <s v="One"/>
    <s v="One is a simple mobile game about exploring the connections between all living things. Featuring hand-painted art."/>
    <n v="10000"/>
    <n v="1438"/>
    <x v="3"/>
    <s v="CA"/>
    <s v="CAD"/>
    <n v="1483238771"/>
    <n v="1480646771"/>
    <b v="0"/>
    <n v="13"/>
    <b v="0"/>
    <s v="games/mobile games"/>
    <n v="14.38"/>
    <n v="110.61538461538461"/>
    <x v="1"/>
    <s v="mobile games"/>
    <x v="2603"/>
    <d v="2017-01-01T02:46:11"/>
  </r>
  <r>
    <n v="2768"/>
    <s v="It's Okay To Wait"/>
    <s v="â€œItâ€™s Okay to Waitâ€ is the story of a father who sits down with his adolescent daughter to have â€œthe talkâ€ about sex."/>
    <n v="7000"/>
    <n v="1002"/>
    <x v="3"/>
    <s v="US"/>
    <s v="USD"/>
    <n v="1333028723"/>
    <n v="1330440323"/>
    <b v="0"/>
    <n v="34"/>
    <b v="0"/>
    <s v="publishing/children's books"/>
    <n v="14.314285714285715"/>
    <n v="29.470588235294116"/>
    <x v="5"/>
    <s v="children's books"/>
    <x v="2604"/>
    <d v="2012-03-29T13:45:23"/>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14.249999999999998"/>
    <n v="43.846153846153847"/>
    <x v="5"/>
    <s v="children's books"/>
    <x v="2605"/>
    <d v="2013-03-08T03:02:08"/>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14.249999999999998"/>
    <n v="71.25"/>
    <x v="3"/>
    <s v="plays"/>
    <x v="2606"/>
    <d v="2016-04-14T04:39:40"/>
  </r>
  <r>
    <n v="1088"/>
    <s v="Still Alive"/>
    <s v="A fresh twist on survival games. Intense, high-stakes 30 minute rounds for up to 10 players."/>
    <n v="45000"/>
    <n v="6382.34"/>
    <x v="3"/>
    <s v="US"/>
    <s v="USD"/>
    <n v="1398366667"/>
    <n v="1395774667"/>
    <b v="0"/>
    <n v="147"/>
    <b v="0"/>
    <s v="games/video games"/>
    <n v="14.182977777777777"/>
    <n v="43.41727891156463"/>
    <x v="1"/>
    <s v="video games"/>
    <x v="2607"/>
    <d v="2014-04-24T19:11:07"/>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14.111428571428572"/>
    <n v="129.97368421052633"/>
    <x v="0"/>
    <s v="gadgets"/>
    <x v="2608"/>
    <d v="2014-10-23T10: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14.099999999999998"/>
    <n v="20.142857142857142"/>
    <x v="3"/>
    <s v="spaces"/>
    <x v="2609"/>
    <d v="2014-12-14T20:00:3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2"/>
    <s v="world music"/>
    <x v="2610"/>
    <d v="2011-07-08T21:00:00"/>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14.083333333333334"/>
    <n v="10.5625"/>
    <x v="1"/>
    <s v="video games"/>
    <x v="2611"/>
    <d v="2016-02-11T23:22:17"/>
  </r>
  <r>
    <n v="2912"/>
    <s v="Fair Play"/>
    <s v="Set in Iceland, Fair Play is a a dark comedy- a play within a play. An extravaganza, fueled by Absinthe, and touched by the Surreal."/>
    <n v="14440"/>
    <n v="2030"/>
    <x v="3"/>
    <s v="US"/>
    <s v="USD"/>
    <n v="1452827374"/>
    <n v="1450235374"/>
    <b v="0"/>
    <n v="26"/>
    <b v="0"/>
    <s v="theater/plays"/>
    <n v="14.058171745152354"/>
    <n v="78.07692307692308"/>
    <x v="3"/>
    <s v="plays"/>
    <x v="2612"/>
    <d v="2016-01-15T03:09:3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4"/>
    <s v="science fiction"/>
    <x v="2613"/>
    <d v="2017-02-03T23:51:20"/>
  </r>
  <r>
    <n v="4016"/>
    <s v="MENTAL Play"/>
    <s v="A new play and project exploring challenges faced by young adults struggling with mental health issues in contemporary Britain."/>
    <n v="500"/>
    <n v="70"/>
    <x v="3"/>
    <s v="GB"/>
    <s v="GBP"/>
    <n v="1410987400"/>
    <n v="1408395400"/>
    <b v="0"/>
    <n v="7"/>
    <b v="0"/>
    <s v="theater/plays"/>
    <n v="14.000000000000002"/>
    <n v="10"/>
    <x v="3"/>
    <s v="plays"/>
    <x v="2614"/>
    <d v="2014-09-17T20:56:40"/>
  </r>
  <r>
    <n v="513"/>
    <s v="Paradigm Spiral - The Animated Series"/>
    <s v="A sci-fi fantasy 2.5D anime styled series about some guys trying to save the world, probably..."/>
    <n v="50000"/>
    <n v="6962"/>
    <x v="3"/>
    <s v="US"/>
    <s v="USD"/>
    <n v="1471244400"/>
    <n v="1467387705"/>
    <b v="0"/>
    <n v="68"/>
    <b v="0"/>
    <s v="film &amp; video/animation"/>
    <n v="13.923999999999999"/>
    <n v="102.38235294117646"/>
    <x v="4"/>
    <s v="animation"/>
    <x v="2615"/>
    <d v="2016-08-15T07:00: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13.900000000000002"/>
    <n v="55.6"/>
    <x v="3"/>
    <s v="spaces"/>
    <x v="2616"/>
    <d v="2016-02-12T04:33:11"/>
  </r>
  <r>
    <n v="1801"/>
    <s v="Come, Bring, Punish"/>
    <s v="Get involved in Come, Bring, Punish, a new photo book by Ewen Spencer, documenting the European Ballroom scene and the life around it"/>
    <n v="17000"/>
    <n v="2355"/>
    <x v="3"/>
    <s v="GB"/>
    <s v="GBP"/>
    <n v="1450181400"/>
    <n v="1447429868"/>
    <b v="1"/>
    <n v="37"/>
    <b v="0"/>
    <s v="photography/photobooks"/>
    <n v="13.852941176470587"/>
    <n v="63.648648648648646"/>
    <x v="6"/>
    <s v="photobooks"/>
    <x v="2617"/>
    <d v="2015-12-15T12:10:00"/>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13.833333333333334"/>
    <n v="51.875"/>
    <x v="4"/>
    <s v="animation"/>
    <x v="2618"/>
    <d v="2016-07-05T20:54:4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5"/>
    <s v="art books"/>
    <x v="2619"/>
    <d v="2014-12-24T01:29:45"/>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13.637499999999999"/>
    <n v="58.972972972972975"/>
    <x v="6"/>
    <s v="photobooks"/>
    <x v="2620"/>
    <d v="2016-02-04T07:50:33"/>
  </r>
  <r>
    <n v="1777"/>
    <s v="All along the Control Tower"/>
    <s v="Photobook â€˜All along the Control Towerâ€™ by Theo and Frans Barten. Photos of more than 50 disused WW2 Control Towers in the UK."/>
    <n v="4800"/>
    <n v="651"/>
    <x v="3"/>
    <s v="NL"/>
    <s v="EUR"/>
    <n v="1424421253"/>
    <n v="1421829253"/>
    <b v="1"/>
    <n v="10"/>
    <b v="0"/>
    <s v="photography/photobooks"/>
    <n v="13.5625"/>
    <n v="65.099999999999994"/>
    <x v="6"/>
    <s v="photobooks"/>
    <x v="2621"/>
    <d v="2015-02-20T08:34:13"/>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13.466666666666665"/>
    <n v="14.428571428571429"/>
    <x v="6"/>
    <s v="nature"/>
    <x v="2622"/>
    <d v="2016-05-12T10:47:1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4"/>
    <s v="science fiction"/>
    <x v="2623"/>
    <d v="2014-07-01T19:00:00"/>
  </r>
  <r>
    <n v="3735"/>
    <s v="Women Beware Women"/>
    <s v="Young Actor's taking on a Jacobean tragedy. Family, betrayal, love, lust, sex and death."/>
    <n v="150"/>
    <n v="20"/>
    <x v="3"/>
    <s v="GB"/>
    <s v="GBP"/>
    <n v="1432831089"/>
    <n v="1430239089"/>
    <b v="0"/>
    <n v="2"/>
    <b v="0"/>
    <s v="theater/plays"/>
    <n v="13.333333333333334"/>
    <n v="10"/>
    <x v="3"/>
    <s v="plays"/>
    <x v="2624"/>
    <d v="2015-05-28T16:38:09"/>
  </r>
  <r>
    <n v="944"/>
    <s v="RoamingTails, The Connected Pet Tag"/>
    <s v="Find your pet when it's missing, digitally store pet-related information, and locate pet friend establishments and services."/>
    <n v="50000"/>
    <n v="6663"/>
    <x v="3"/>
    <s v="US"/>
    <s v="USD"/>
    <n v="1460988000"/>
    <n v="1458050450"/>
    <b v="0"/>
    <n v="96"/>
    <b v="0"/>
    <s v="technology/wearables"/>
    <n v="13.325999999999999"/>
    <n v="69.40625"/>
    <x v="0"/>
    <s v="wearables"/>
    <x v="2625"/>
    <d v="2016-04-18T14: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13.307692307692307"/>
    <n v="37.608695652173914"/>
    <x v="6"/>
    <s v="photobooks"/>
    <x v="2626"/>
    <d v="2016-07-03T07:38:56"/>
  </r>
  <r>
    <n v="987"/>
    <s v="Kidswatcher"/>
    <s v="Always know where your precious children are. Let them explore the world freely and in a secure way by using the Kidswatcher."/>
    <n v="50000"/>
    <n v="6610"/>
    <x v="3"/>
    <s v="NL"/>
    <s v="EUR"/>
    <n v="1403507050"/>
    <n v="1400051050"/>
    <b v="0"/>
    <n v="41"/>
    <b v="0"/>
    <s v="technology/wearables"/>
    <n v="13.22"/>
    <n v="161.21951219512195"/>
    <x v="0"/>
    <s v="wearables"/>
    <x v="2627"/>
    <d v="2014-06-23T07:04:1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0"/>
    <s v="wearables"/>
    <x v="2628"/>
    <d v="2016-06-19T14:30:4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3"/>
    <s v="musical"/>
    <x v="2629"/>
    <d v="2014-07-30T23:00:00"/>
  </r>
  <r>
    <n v="3928"/>
    <s v="CHARM by Philip Dawkins"/>
    <s v="&quot;Charm&quot; class is in session! Mama Darleena, a transgender African-American woman, shares rules for etiquette with her LGBTQ students."/>
    <n v="5000"/>
    <n v="651"/>
    <x v="3"/>
    <s v="US"/>
    <s v="USD"/>
    <n v="1444971540"/>
    <n v="1442593427"/>
    <b v="0"/>
    <n v="7"/>
    <b v="0"/>
    <s v="theater/plays"/>
    <n v="13.020000000000001"/>
    <n v="93"/>
    <x v="3"/>
    <s v="plays"/>
    <x v="2630"/>
    <d v="2015-10-16T04:59:00"/>
  </r>
  <r>
    <n v="222"/>
    <s v="SICKNESS 2014 Build Killian's Bike"/>
    <s v="Killian leader of an outlaw bike gang doesnâ€™t have a bike yet and here is your chance to help design and build his machine."/>
    <n v="1000"/>
    <n v="130"/>
    <x v="3"/>
    <s v="US"/>
    <s v="USD"/>
    <n v="1427423940"/>
    <n v="1422383318"/>
    <b v="0"/>
    <n v="2"/>
    <b v="0"/>
    <s v="film &amp; video/drama"/>
    <n v="13"/>
    <n v="65"/>
    <x v="4"/>
    <s v="drama"/>
    <x v="2631"/>
    <d v="2015-03-27T02:39:00"/>
  </r>
  <r>
    <n v="1576"/>
    <s v="The Obsessive Line Collection (Canceled)"/>
    <s v="For the publication of my first 3 books: an Art book, a graphic novel, and a coloring book"/>
    <n v="5000"/>
    <n v="650"/>
    <x v="1"/>
    <s v="US"/>
    <s v="USD"/>
    <n v="1435698368"/>
    <n v="1431810368"/>
    <b v="0"/>
    <n v="10"/>
    <b v="0"/>
    <s v="publishing/art books"/>
    <n v="13"/>
    <n v="65"/>
    <x v="5"/>
    <s v="art books"/>
    <x v="2632"/>
    <d v="2015-06-30T21:06:08"/>
  </r>
  <r>
    <n v="2138"/>
    <s v="Tales Of Tameria - Dawning Light"/>
    <s v="A game with a mixture of a few genres from RPG, Simulation and to adventure elements."/>
    <n v="1000"/>
    <n v="128"/>
    <x v="3"/>
    <s v="GB"/>
    <s v="GBP"/>
    <n v="1383959939"/>
    <n v="1381364339"/>
    <b v="0"/>
    <n v="12"/>
    <b v="0"/>
    <s v="games/video games"/>
    <n v="12.8"/>
    <n v="10.666666666666666"/>
    <x v="1"/>
    <s v="video games"/>
    <x v="2633"/>
    <d v="2013-11-09T01:18:59"/>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12.75"/>
    <n v="110.8695652173913"/>
    <x v="0"/>
    <s v="wearables"/>
    <x v="2634"/>
    <d v="2016-01-10T00: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12.75"/>
    <n v="25.5"/>
    <x v="3"/>
    <s v="plays"/>
    <x v="2635"/>
    <d v="2015-01-16T12:09:11"/>
  </r>
  <r>
    <n v="3867"/>
    <s v="RUSSIAN PLAY &quot;HOW TO BE BRAVE&quot;"/>
    <s v="What do you know about Russian Culture? Our project helps the American children to find out about Russian literature."/>
    <n v="2000"/>
    <n v="251"/>
    <x v="3"/>
    <s v="US"/>
    <s v="USD"/>
    <n v="1466278339"/>
    <n v="1463686339"/>
    <b v="0"/>
    <n v="5"/>
    <b v="0"/>
    <s v="theater/plays"/>
    <n v="12.55"/>
    <n v="50.2"/>
    <x v="3"/>
    <s v="plays"/>
    <x v="2636"/>
    <d v="2016-06-18T19:32:19"/>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12.5"/>
    <n v="12.5"/>
    <x v="1"/>
    <s v="video games"/>
    <x v="2637"/>
    <d v="2016-04-10T18:41:12"/>
  </r>
  <r>
    <n v="2000"/>
    <s v="Jacs+Cam 2016 calendar"/>
    <s v="What do you get when you combine 2 of the hottest alt-models in North America with one Canadian photographer? Make a CALENDAR!!!"/>
    <n v="5000"/>
    <n v="625"/>
    <x v="3"/>
    <s v="CA"/>
    <s v="CAD"/>
    <n v="1452120613"/>
    <n v="1449528613"/>
    <b v="0"/>
    <n v="25"/>
    <b v="0"/>
    <s v="photography/people"/>
    <n v="12.5"/>
    <n v="25"/>
    <x v="6"/>
    <s v="people"/>
    <x v="2638"/>
    <d v="2016-01-06T22:50:1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0"/>
    <s v="web"/>
    <x v="2639"/>
    <d v="2016-06-17T23:00:00"/>
  </r>
  <r>
    <n v="690"/>
    <s v="BLOXSHIELD"/>
    <s v="A radiation shield for your fitness tracker, smartwatch or other wearable smart device"/>
    <n v="20000"/>
    <n v="2468"/>
    <x v="3"/>
    <s v="US"/>
    <s v="USD"/>
    <n v="1473400800"/>
    <n v="1469718841"/>
    <b v="0"/>
    <n v="34"/>
    <b v="0"/>
    <s v="technology/wearables"/>
    <n v="12.34"/>
    <n v="72.588235294117652"/>
    <x v="0"/>
    <s v="wearables"/>
    <x v="2640"/>
    <d v="2016-09-09T06:00:00"/>
  </r>
  <r>
    <n v="3189"/>
    <s v="Hednadotter Jubileumskonsert"/>
    <s v="Det Ã¤r tio Ã¥r sedan sist! Musikalen Hednadotter med sÃ¥ngarna frÃ¥n orginaluppsÃ¤ttningen sjunger musikalen i Konsertform."/>
    <n v="55000"/>
    <n v="6780"/>
    <x v="3"/>
    <s v="SE"/>
    <s v="SEK"/>
    <n v="1432455532"/>
    <n v="1429863532"/>
    <b v="0"/>
    <n v="19"/>
    <b v="0"/>
    <s v="theater/musical"/>
    <n v="12.327272727272726"/>
    <n v="356.84210526315792"/>
    <x v="3"/>
    <s v="musical"/>
    <x v="2641"/>
    <d v="2015-05-24T08:18:52"/>
  </r>
  <r>
    <n v="3938"/>
    <s v="Broken Alley â€”Â Year 3"/>
    <s v="We Kickstarted Broken Alley Theatre in the summer of 2013. It's been an amazing two years. This year, BATx goes bigger than ever."/>
    <n v="3255"/>
    <n v="397"/>
    <x v="3"/>
    <s v="US"/>
    <s v="USD"/>
    <n v="1435441454"/>
    <n v="1432763054"/>
    <b v="0"/>
    <n v="5"/>
    <b v="0"/>
    <s v="theater/plays"/>
    <n v="12.196620583717358"/>
    <n v="79.400000000000006"/>
    <x v="3"/>
    <s v="plays"/>
    <x v="2642"/>
    <d v="2015-06-27T21:44:14"/>
  </r>
  <r>
    <n v="2595"/>
    <s v="Food Truck for Little Fox Bakery"/>
    <s v="Looking to put the best baked goods in Bowling Green on wheels"/>
    <n v="15000"/>
    <n v="1825"/>
    <x v="3"/>
    <s v="US"/>
    <s v="USD"/>
    <n v="1487915500"/>
    <n v="1485323500"/>
    <b v="0"/>
    <n v="19"/>
    <b v="0"/>
    <s v="food/food trucks"/>
    <n v="12.166666666666668"/>
    <n v="96.05263157894737"/>
    <x v="7"/>
    <s v="food trucks"/>
    <x v="2643"/>
    <d v="2017-02-24T05:51:4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12.04"/>
    <n v="75.25"/>
    <x v="3"/>
    <s v="plays"/>
    <x v="2644"/>
    <d v="2014-10-17T19:10:1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12.034782608695652"/>
    <n v="81.411764705882348"/>
    <x v="3"/>
    <s v="plays"/>
    <x v="2645"/>
    <d v="2015-04-09T23:31:11"/>
  </r>
  <r>
    <n v="948"/>
    <s v="Led Shirt - WiFi Controlled"/>
    <s v="T-Shirt with Led panel controlled by Android app over WiFi. _x000a_Multiple shirts, games, text, video effects support,"/>
    <n v="4000"/>
    <n v="480"/>
    <x v="3"/>
    <s v="NL"/>
    <s v="EUR"/>
    <n v="1457812364"/>
    <n v="1455220364"/>
    <b v="0"/>
    <n v="8"/>
    <b v="0"/>
    <s v="technology/wearables"/>
    <n v="12"/>
    <n v="60"/>
    <x v="0"/>
    <s v="wearables"/>
    <x v="2646"/>
    <d v="2016-03-12T19:52:44"/>
  </r>
  <r>
    <n v="3101"/>
    <s v="Mots Ã‰crits"/>
    <s v="LabellisÃ© 14-18, Mots Ã‰crits est un projet itinÃ©rant de lectures Ã  voix haute par des amateurs, mises en espace par une comÃ©dienne."/>
    <n v="2500"/>
    <n v="300"/>
    <x v="3"/>
    <s v="FR"/>
    <s v="EUR"/>
    <n v="1437033360"/>
    <n v="1434445937"/>
    <b v="0"/>
    <n v="12"/>
    <b v="0"/>
    <s v="theater/spaces"/>
    <n v="12"/>
    <n v="25"/>
    <x v="3"/>
    <s v="spaces"/>
    <x v="2647"/>
    <d v="2015-07-16T07:56:00"/>
  </r>
  <r>
    <n v="3066"/>
    <s v="Gold Coast Wake Park"/>
    <s v="Our mission is to offer an innovative family watersports attraction that is fun, safe, economical and a leader in its field."/>
    <n v="350000"/>
    <n v="41950"/>
    <x v="3"/>
    <s v="AU"/>
    <s v="AUD"/>
    <n v="1468128537"/>
    <n v="1465536537"/>
    <b v="0"/>
    <n v="15"/>
    <b v="0"/>
    <s v="theater/spaces"/>
    <n v="11.985714285714286"/>
    <n v="2796.6666666666665"/>
    <x v="3"/>
    <s v="spaces"/>
    <x v="2648"/>
    <d v="2016-07-10T05:28:57"/>
  </r>
  <r>
    <n v="217"/>
    <s v="Bitch"/>
    <s v="A roadmovie by paw"/>
    <n v="100000"/>
    <n v="11943"/>
    <x v="3"/>
    <s v="SE"/>
    <s v="SEK"/>
    <n v="1419780149"/>
    <n v="1417101749"/>
    <b v="0"/>
    <n v="38"/>
    <b v="0"/>
    <s v="film &amp; video/drama"/>
    <n v="11.943"/>
    <n v="314.28947368421052"/>
    <x v="4"/>
    <s v="drama"/>
    <x v="2649"/>
    <d v="2014-12-28T15:22:29"/>
  </r>
  <r>
    <n v="471"/>
    <s v="Red Origins"/>
    <s v="Three kids try to stop Mazi Mbe's plan to restore Africa to its original state where Tricksters &amp; Spirits ruled_x000a_and Juju was law."/>
    <n v="55000"/>
    <n v="6541"/>
    <x v="3"/>
    <s v="US"/>
    <s v="USD"/>
    <n v="1397924379"/>
    <n v="1394039979"/>
    <b v="0"/>
    <n v="170"/>
    <b v="0"/>
    <s v="film &amp; video/animation"/>
    <n v="11.892727272727273"/>
    <n v="38.476470588235294"/>
    <x v="4"/>
    <s v="animation"/>
    <x v="2650"/>
    <d v="2014-04-19T16:19:39"/>
  </r>
  <r>
    <n v="869"/>
    <s v="Live DVD Concert by Twice As Good"/>
    <s v="The band Twice As Good wants to create and distribute a DVD of their live concert performance. This amazing band needs to be seen!"/>
    <n v="8800"/>
    <n v="1040"/>
    <x v="3"/>
    <s v="US"/>
    <s v="USD"/>
    <n v="1365448657"/>
    <n v="1362860257"/>
    <b v="0"/>
    <n v="3"/>
    <b v="0"/>
    <s v="music/jazz"/>
    <n v="11.818181818181818"/>
    <n v="346.66666666666669"/>
    <x v="2"/>
    <s v="jazz"/>
    <x v="2651"/>
    <d v="2013-04-08T19:17:37"/>
  </r>
  <r>
    <n v="2129"/>
    <s v="Pretty Kitty Fuzzy"/>
    <s v="PKF is a Cat-Tastic 2D side-scrolling shooter! Stand up to all the big meanies with the power of positivity and save the universe!"/>
    <n v="2000"/>
    <n v="236"/>
    <x v="3"/>
    <s v="US"/>
    <s v="USD"/>
    <n v="1457570100"/>
    <n v="1454978100"/>
    <b v="0"/>
    <n v="12"/>
    <b v="0"/>
    <s v="games/video games"/>
    <n v="11.799999999999999"/>
    <n v="19.666666666666668"/>
    <x v="1"/>
    <s v="video games"/>
    <x v="2652"/>
    <d v="2016-03-10T00:35:00"/>
  </r>
  <r>
    <n v="1180"/>
    <s v="Hogzilla S.O.W. (Squeals On Wheels) A Veteran Owned Company"/>
    <s v="We would like to start a military-themed food truck to serve the Battle Creek/Kalamazoo area."/>
    <n v="50000"/>
    <n v="5875"/>
    <x v="3"/>
    <s v="US"/>
    <s v="USD"/>
    <n v="1403983314"/>
    <n v="1400786514"/>
    <b v="0"/>
    <n v="85"/>
    <b v="0"/>
    <s v="food/food trucks"/>
    <n v="11.75"/>
    <n v="69.117647058823536"/>
    <x v="7"/>
    <s v="food trucks"/>
    <x v="2653"/>
    <d v="2014-06-28T19:21:54"/>
  </r>
  <r>
    <n v="3193"/>
    <s v="Shock Treatment - The Sequel to Rocky Horror!"/>
    <s v="Bringing Richard O'Brien's sequel to legendary Rocky Horror to the stage for the first time. First London, then...The World!"/>
    <n v="5000"/>
    <n v="587"/>
    <x v="3"/>
    <s v="GB"/>
    <s v="GBP"/>
    <n v="1424474056"/>
    <n v="1420586056"/>
    <b v="0"/>
    <n v="24"/>
    <b v="0"/>
    <s v="theater/musical"/>
    <n v="11.74"/>
    <n v="24.458333333333332"/>
    <x v="3"/>
    <s v="musical"/>
    <x v="2654"/>
    <d v="2015-02-20T23:14:16"/>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1.708333333333334"/>
    <n v="61.086956521739133"/>
    <x v="2"/>
    <s v="faith"/>
    <x v="2655"/>
    <d v="2017-04-10T01:00:00"/>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11.700000000000001"/>
    <n v="39"/>
    <x v="5"/>
    <s v="children's books"/>
    <x v="2656"/>
    <d v="2016-10-10T10:36:2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2"/>
    <s v="world music"/>
    <x v="2657"/>
    <d v="2012-02-21T22:46:14"/>
  </r>
  <r>
    <n v="3084"/>
    <s v="URGENT: Help Us Replace Our Ramp!"/>
    <s v="18-yr-old handicap-access ramp collapsed, must replace. Help fund &amp; ensure everyone access to our 35-seat non-profit community theater!"/>
    <n v="4059"/>
    <n v="470"/>
    <x v="3"/>
    <s v="US"/>
    <s v="USD"/>
    <n v="1430851680"/>
    <n v="1428340931"/>
    <b v="0"/>
    <n v="6"/>
    <b v="0"/>
    <s v="theater/spaces"/>
    <n v="11.57920670115792"/>
    <n v="78.333333333333329"/>
    <x v="3"/>
    <s v="spaces"/>
    <x v="2658"/>
    <d v="2015-05-05T18:48: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11.533333333333333"/>
    <n v="24.714285714285715"/>
    <x v="3"/>
    <s v="plays"/>
    <x v="2659"/>
    <d v="2015-06-11T23:00:00"/>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0"/>
    <s v="space exploration"/>
    <x v="2660"/>
    <d v="2014-06-13T04:00:00"/>
  </r>
  <r>
    <n v="1307"/>
    <s v="VR Card - Customized Virtual Reality Viewer (Canceled)"/>
    <s v="Get VR to Everyone with Mailable, Ready to Use Viewers"/>
    <n v="50000"/>
    <n v="5757"/>
    <x v="1"/>
    <s v="US"/>
    <s v="USD"/>
    <n v="1455710679"/>
    <n v="1453118679"/>
    <b v="0"/>
    <n v="45"/>
    <b v="0"/>
    <s v="technology/wearables"/>
    <n v="11.514000000000001"/>
    <n v="127.93333333333334"/>
    <x v="0"/>
    <s v="wearables"/>
    <x v="2661"/>
    <d v="2016-02-17T12:04:39"/>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11.458333333333332"/>
    <n v="39.285714285714285"/>
    <x v="5"/>
    <s v="children's books"/>
    <x v="2662"/>
    <d v="2011-12-18T18:21:44"/>
  </r>
  <r>
    <n v="3197"/>
    <s v="Mirror, mirror on the wall"/>
    <s v="This years most important stage project for young artists in our region. www.ungespor.no"/>
    <n v="10000"/>
    <n v="1145"/>
    <x v="3"/>
    <s v="NO"/>
    <s v="NOK"/>
    <n v="1423050618"/>
    <n v="1420458618"/>
    <b v="0"/>
    <n v="4"/>
    <b v="0"/>
    <s v="theater/musical"/>
    <n v="11.450000000000001"/>
    <n v="286.25"/>
    <x v="3"/>
    <s v="musical"/>
    <x v="2663"/>
    <d v="2015-02-04T11:50:18"/>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0"/>
    <s v="space exploration"/>
    <x v="2664"/>
    <d v="2017-03-12T19:00:00"/>
  </r>
  <r>
    <n v="4037"/>
    <s v="The Pelican, by August Strindberg"/>
    <s v="The Pelican is a haunted play by one of Swedenâ€™s most renowned playwrights, August Strindberg, about a mother's tragic deceit."/>
    <n v="700"/>
    <n v="80"/>
    <x v="3"/>
    <s v="US"/>
    <s v="USD"/>
    <n v="1464099900"/>
    <n v="1462585315"/>
    <b v="0"/>
    <n v="2"/>
    <b v="0"/>
    <s v="theater/plays"/>
    <n v="11.428571428571429"/>
    <n v="40"/>
    <x v="3"/>
    <s v="plays"/>
    <x v="2665"/>
    <d v="2016-05-24T14:25:0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11.428571428571429"/>
    <n v="80"/>
    <x v="3"/>
    <s v="plays"/>
    <x v="2666"/>
    <d v="2017-02-28T08:51:00"/>
  </r>
  <r>
    <n v="1308"/>
    <s v="Boost Band: Wristband Phone Charger (Canceled)"/>
    <s v="Boost Band, a wristband that charges any device"/>
    <n v="10000"/>
    <n v="1136"/>
    <x v="1"/>
    <s v="US"/>
    <s v="USD"/>
    <n v="1475937812"/>
    <n v="1472481812"/>
    <b v="0"/>
    <n v="38"/>
    <b v="0"/>
    <s v="technology/wearables"/>
    <n v="11.360000000000001"/>
    <n v="29.894736842105264"/>
    <x v="0"/>
    <s v="wearables"/>
    <x v="2667"/>
    <d v="2016-10-08T14:43:32"/>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11.343999999999999"/>
    <n v="33.761904761904759"/>
    <x v="0"/>
    <s v="makerspaces"/>
    <x v="2668"/>
    <d v="2014-12-19T19:38:00"/>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11.328275684711327"/>
    <n v="51.823529411764703"/>
    <x v="0"/>
    <s v="wearables"/>
    <x v="2669"/>
    <d v="2015-04-10T04:59:00"/>
  </r>
  <r>
    <n v="3064"/>
    <s v="Kickstart the Crossroads Community"/>
    <s v="An epicenter for connection, creation and expression of the community."/>
    <n v="75000"/>
    <n v="8471"/>
    <x v="3"/>
    <s v="US"/>
    <s v="USD"/>
    <n v="1448175540"/>
    <n v="1445483246"/>
    <b v="0"/>
    <n v="72"/>
    <b v="0"/>
    <s v="theater/spaces"/>
    <n v="11.294666666666666"/>
    <n v="117.65277777777777"/>
    <x v="3"/>
    <s v="spaces"/>
    <x v="2670"/>
    <d v="2015-11-22T06:59:00"/>
  </r>
  <r>
    <n v="3731"/>
    <s v="The Rabbit on the Moon"/>
    <s v="A long distance wrong number leads to love, but with Emily flying in to finally meet, Nick somehow forgot to mention he's blind."/>
    <n v="5500"/>
    <n v="620"/>
    <x v="3"/>
    <s v="US"/>
    <s v="USD"/>
    <n v="1420860180"/>
    <n v="1418234646"/>
    <b v="0"/>
    <n v="12"/>
    <b v="0"/>
    <s v="theater/plays"/>
    <n v="11.272727272727273"/>
    <n v="51.666666666666664"/>
    <x v="3"/>
    <s v="plays"/>
    <x v="2671"/>
    <d v="2015-01-10T03: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11.25"/>
    <n v="45"/>
    <x v="1"/>
    <s v="video games"/>
    <x v="2672"/>
    <d v="2010-07-21T19:00:00"/>
  </r>
  <r>
    <n v="1794"/>
    <s v="Venus as Men"/>
    <s v="&quot;Venus as Menâ€ is a book about beauty of masculine nude. Is a reflection about men as a sensitive and sensual being and gender equity."/>
    <n v="9000"/>
    <n v="997"/>
    <x v="3"/>
    <s v="US"/>
    <s v="USD"/>
    <n v="1423660422"/>
    <n v="1420636422"/>
    <b v="1"/>
    <n v="18"/>
    <b v="0"/>
    <s v="photography/photobooks"/>
    <n v="11.077777777777778"/>
    <n v="55.388888888888886"/>
    <x v="6"/>
    <s v="photobooks"/>
    <x v="2673"/>
    <d v="2015-02-11T13:13:42"/>
  </r>
  <r>
    <n v="1807"/>
    <s v="Anywhere but Here"/>
    <s v="I want to explore alternative cultures and lifestyles in America."/>
    <n v="5000"/>
    <n v="553"/>
    <x v="3"/>
    <s v="US"/>
    <s v="USD"/>
    <n v="1411868313"/>
    <n v="1409276313"/>
    <b v="1"/>
    <n v="8"/>
    <b v="0"/>
    <s v="photography/photobooks"/>
    <n v="11.06"/>
    <n v="69.125"/>
    <x v="6"/>
    <s v="photobooks"/>
    <x v="2674"/>
    <d v="2014-09-28T01:38:33"/>
  </r>
  <r>
    <n v="1735"/>
    <s v="Leo's RainSong Artist program"/>
    <s v="RainSong is letting my buy a discounted guitar. I will use this to offer my talents to the ministry programs I'm a part of."/>
    <n v="1000"/>
    <n v="110"/>
    <x v="3"/>
    <s v="US"/>
    <s v="USD"/>
    <n v="1470598345"/>
    <n v="1468006345"/>
    <b v="0"/>
    <n v="2"/>
    <b v="0"/>
    <s v="music/faith"/>
    <n v="11"/>
    <n v="55"/>
    <x v="2"/>
    <s v="faith"/>
    <x v="2675"/>
    <d v="2016-08-07T19:32:25"/>
  </r>
  <r>
    <n v="3934"/>
    <s v="&quot;A Measure of Normalcy&quot;"/>
    <s v="Lost youth and lost souls struggle to find meaning amid dingy basements, vanishing malls, and a bleak Midwestern summer."/>
    <n v="5000"/>
    <n v="550"/>
    <x v="3"/>
    <s v="US"/>
    <s v="USD"/>
    <n v="1443704400"/>
    <n v="1439827639"/>
    <b v="0"/>
    <n v="12"/>
    <b v="0"/>
    <s v="theater/plays"/>
    <n v="11"/>
    <n v="45.833333333333336"/>
    <x v="3"/>
    <s v="plays"/>
    <x v="2676"/>
    <d v="2015-10-01T13:00:00"/>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10.9"/>
    <n v="21.8"/>
    <x v="2"/>
    <s v="jazz"/>
    <x v="2677"/>
    <d v="2013-02-13T22:37:49"/>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0"/>
    <s v="web"/>
    <x v="2678"/>
    <d v="2015-12-10T22:12:46"/>
  </r>
  <r>
    <n v="928"/>
    <s v="In a Jazzy Motown"/>
    <s v="A real Motown Backup singer on 22 gold and platinum albums headlines her own Jazz CD of Motown songs."/>
    <n v="14500"/>
    <n v="1575"/>
    <x v="3"/>
    <s v="US"/>
    <s v="USD"/>
    <n v="1353196800"/>
    <n v="1348864913"/>
    <b v="0"/>
    <n v="28"/>
    <b v="0"/>
    <s v="music/jazz"/>
    <n v="10.86206896551724"/>
    <n v="56.25"/>
    <x v="2"/>
    <s v="jazz"/>
    <x v="2679"/>
    <d v="2012-11-18T00:00:00"/>
  </r>
  <r>
    <n v="1809"/>
    <s v="Hamilton: A Different Perspective"/>
    <s v="A stunning photo book highlighting the visual diversity of the City of Hamilton and showcasing it in a new light."/>
    <n v="3500"/>
    <n v="380"/>
    <x v="3"/>
    <s v="CA"/>
    <s v="CAD"/>
    <n v="1425246439"/>
    <n v="1422222439"/>
    <b v="1"/>
    <n v="9"/>
    <b v="0"/>
    <s v="photography/photobooks"/>
    <n v="10.857142857142858"/>
    <n v="42.222222222222221"/>
    <x v="6"/>
    <s v="photobooks"/>
    <x v="2680"/>
    <d v="2015-03-01T21:47: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10.833333333333334"/>
    <n v="108.33333333333333"/>
    <x v="3"/>
    <s v="plays"/>
    <x v="2681"/>
    <d v="2016-11-30T17: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5"/>
    <s v="art books"/>
    <x v="2682"/>
    <d v="2010-09-02T02:00:00"/>
  </r>
  <r>
    <n v="4088"/>
    <s v="Community Theatre Project-Children's Show (Arthur)"/>
    <s v="Young persons theatre company working in deprived area seeking funding for children's theatrical production."/>
    <n v="2000"/>
    <n v="216"/>
    <x v="3"/>
    <s v="GB"/>
    <s v="GBP"/>
    <n v="1421403960"/>
    <n v="1418827324"/>
    <b v="0"/>
    <n v="3"/>
    <b v="0"/>
    <s v="theater/plays"/>
    <n v="10.8"/>
    <n v="72"/>
    <x v="3"/>
    <s v="plays"/>
    <x v="2683"/>
    <d v="2015-01-16T10:26: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4"/>
    <s v="science fiction"/>
    <x v="2684"/>
    <d v="2015-05-31T03:40:2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0"/>
    <s v="wearables"/>
    <x v="2685"/>
    <d v="2016-03-11T18:34:47"/>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10.7325"/>
    <n v="72.762711864406782"/>
    <x v="7"/>
    <s v="food trucks"/>
    <x v="2686"/>
    <d v="2015-06-03T02:31:16"/>
  </r>
  <r>
    <n v="3978"/>
    <s v="For Colored Girl Play Production"/>
    <s v="Staged play within the communities of eastern ( Kinston Wilson Wilmington ) North Carolina ! Funds will allow a child to attend! THX"/>
    <n v="2000"/>
    <n v="214"/>
    <x v="3"/>
    <s v="US"/>
    <s v="USD"/>
    <n v="1422717953"/>
    <n v="1417533953"/>
    <b v="0"/>
    <n v="8"/>
    <b v="0"/>
    <s v="theater/plays"/>
    <n v="10.7"/>
    <n v="26.75"/>
    <x v="3"/>
    <s v="plays"/>
    <x v="2687"/>
    <d v="2015-01-31T15:25:53"/>
  </r>
  <r>
    <n v="3896"/>
    <s v="Yorick and Company"/>
    <s v="Yorick and Co. is a comedy about a struggling theatre company whose mysterious benefactor starts haunting the show!"/>
    <n v="1600"/>
    <n v="170"/>
    <x v="3"/>
    <s v="US"/>
    <s v="USD"/>
    <n v="1402979778"/>
    <n v="1401770178"/>
    <b v="0"/>
    <n v="4"/>
    <b v="0"/>
    <s v="theater/plays"/>
    <n v="10.625"/>
    <n v="42.5"/>
    <x v="3"/>
    <s v="plays"/>
    <x v="2688"/>
    <d v="2014-06-17T04:36:18"/>
  </r>
  <r>
    <n v="2581"/>
    <s v="A Flying Sausage Food Truck"/>
    <s v="Creating a Food Truck to bring gourmet sausage sliders to Jacksonville, FL for breakfast, lunch, and special events."/>
    <n v="5000"/>
    <n v="530"/>
    <x v="3"/>
    <s v="US"/>
    <s v="USD"/>
    <n v="1447689898"/>
    <n v="1445094298"/>
    <b v="0"/>
    <n v="11"/>
    <b v="0"/>
    <s v="food/food trucks"/>
    <n v="10.6"/>
    <n v="48.18181818181818"/>
    <x v="7"/>
    <s v="food trucks"/>
    <x v="2689"/>
    <d v="2015-11-16T16:04:58"/>
  </r>
  <r>
    <n v="3968"/>
    <s v="Scarlet Letters (a play with songs)"/>
    <s v="&quot;On the breast of her gown, in fine red cloth, appeared the letter A.&quot; But what about the rest of the alphabet?"/>
    <n v="5000"/>
    <n v="527"/>
    <x v="3"/>
    <s v="US"/>
    <s v="USD"/>
    <n v="1463945673"/>
    <n v="1458761673"/>
    <b v="0"/>
    <n v="11"/>
    <b v="0"/>
    <s v="theater/plays"/>
    <n v="10.54"/>
    <n v="47.909090909090907"/>
    <x v="3"/>
    <s v="plays"/>
    <x v="2690"/>
    <d v="2016-05-22T19:34:33"/>
  </r>
  <r>
    <n v="2705"/>
    <s v="Fischer Theatre Marquee"/>
    <s v="Help light the lights at the historic Fischer Theatre in Danville, IL."/>
    <n v="16500"/>
    <n v="1739"/>
    <x v="2"/>
    <s v="US"/>
    <s v="USD"/>
    <n v="1490389158"/>
    <n v="1486504758"/>
    <b v="0"/>
    <n v="8"/>
    <b v="0"/>
    <s v="theater/spaces"/>
    <n v="10.539393939393939"/>
    <n v="217.375"/>
    <x v="3"/>
    <s v="spaces"/>
    <x v="2691"/>
    <d v="2017-03-24T20:59:18"/>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0"/>
    <s v="web"/>
    <x v="2692"/>
    <d v="2015-10-21T12:45:3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5"/>
    <s v="translations"/>
    <x v="2693"/>
    <d v="2014-09-05T13:39: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10.5"/>
    <n v="525"/>
    <x v="2"/>
    <s v="faith"/>
    <x v="2694"/>
    <d v="2014-09-01T15:30:3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0"/>
    <s v="space exploration"/>
    <x v="2695"/>
    <d v="2014-11-08T21:13: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10.5"/>
    <n v="52.5"/>
    <x v="5"/>
    <s v="children's books"/>
    <x v="2696"/>
    <d v="2016-07-16T08:47:46"/>
  </r>
  <r>
    <n v="3146"/>
    <s v="SoÃ±Ã© una ciudad amurallada"/>
    <s v="Somos... Podemos... Amamos... Nuestra muralla, nuestra utopÃ­a. Que el amor sea el lÃ­mite"/>
    <n v="50000"/>
    <n v="5250"/>
    <x v="2"/>
    <s v="MX"/>
    <s v="MXN"/>
    <n v="1492356166"/>
    <n v="1488471766"/>
    <b v="0"/>
    <n v="12"/>
    <b v="0"/>
    <s v="theater/plays"/>
    <n v="10.5"/>
    <n v="437.5"/>
    <x v="3"/>
    <s v="plays"/>
    <x v="2697"/>
    <d v="2017-04-16T15:22:46"/>
  </r>
  <r>
    <n v="197"/>
    <s v="Cole - A Short Film."/>
    <s v="â€œAfter a terrifying ordeal, a young woman is left in a depressive state and abandoned to cope with a distressing account of revengeâ€"/>
    <n v="2500"/>
    <n v="262"/>
    <x v="3"/>
    <s v="GB"/>
    <s v="GBP"/>
    <n v="1487365200"/>
    <n v="1483734100"/>
    <b v="0"/>
    <n v="8"/>
    <b v="0"/>
    <s v="film &amp; video/drama"/>
    <n v="10.48"/>
    <n v="32.75"/>
    <x v="4"/>
    <s v="drama"/>
    <x v="2698"/>
    <d v="2017-02-17T21:00:00"/>
  </r>
  <r>
    <n v="2756"/>
    <s v="The Most Basic of Truths"/>
    <s v="We all pray to the same God no matter what name we might refer to Him as.  Our children deserve to know this basic truth."/>
    <n v="10000"/>
    <n v="1048"/>
    <x v="3"/>
    <s v="US"/>
    <s v="USD"/>
    <n v="1389476201"/>
    <n v="1386884201"/>
    <b v="0"/>
    <n v="33"/>
    <b v="0"/>
    <s v="publishing/children's books"/>
    <n v="10.48"/>
    <n v="31.757575757575758"/>
    <x v="5"/>
    <s v="children's books"/>
    <x v="2699"/>
    <d v="2014-01-11T21:36:41"/>
  </r>
  <r>
    <n v="2124"/>
    <s v="AZAMAR"/>
    <s v="AZAMAR is a Role Playing Game world involving fantasy and high magic, based on the popular OpenD6 OGL using the Cinema6 RPG Framework."/>
    <n v="1100"/>
    <n v="115"/>
    <x v="3"/>
    <s v="US"/>
    <s v="USD"/>
    <n v="1291093200"/>
    <n v="1286930435"/>
    <b v="0"/>
    <n v="5"/>
    <b v="0"/>
    <s v="games/video games"/>
    <n v="10.454545454545453"/>
    <n v="23"/>
    <x v="1"/>
    <s v="video games"/>
    <x v="2700"/>
    <d v="2010-11-30T05:00:0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10.411249999999999"/>
    <n v="63.098484848484851"/>
    <x v="5"/>
    <s v="children's books"/>
    <x v="2701"/>
    <d v="2014-03-18T15:55:30"/>
  </r>
  <r>
    <n v="1870"/>
    <s v="C.O.V.D.--A brand new board app game"/>
    <s v="Conflict of Van Helsing &amp; Dracula (C.O.V.D.) is a board game available as an App based on the story: Dracula. Can you survive?"/>
    <n v="3500"/>
    <n v="361"/>
    <x v="3"/>
    <s v="US"/>
    <s v="USD"/>
    <n v="1454213820"/>
    <n v="1451723535"/>
    <b v="0"/>
    <n v="11"/>
    <b v="0"/>
    <s v="games/mobile games"/>
    <n v="10.314285714285715"/>
    <n v="32.81818181818182"/>
    <x v="1"/>
    <s v="mobile games"/>
    <x v="2702"/>
    <d v="2016-01-31T04:17:00"/>
  </r>
  <r>
    <n v="716"/>
    <s v="Pathfinder - Wearable Navigation for the Blind"/>
    <s v="Translate sight into touch with a wrist-mounted wearable. A revolution for visually impaired people everywhere."/>
    <n v="7000"/>
    <n v="715"/>
    <x v="3"/>
    <s v="US"/>
    <s v="USD"/>
    <n v="1417392000"/>
    <n v="1414511307"/>
    <b v="0"/>
    <n v="16"/>
    <b v="0"/>
    <s v="technology/wearables"/>
    <n v="10.214285714285715"/>
    <n v="44.6875"/>
    <x v="0"/>
    <s v="wearables"/>
    <x v="2703"/>
    <d v="2014-12-01T00:00:00"/>
  </r>
  <r>
    <n v="1725"/>
    <s v="Unveiled Debut Album"/>
    <s v="Christian band signed to VECA Records to release their debut album in Spring 2015.  This ministry is relying on faith-based donations."/>
    <n v="5500"/>
    <n v="560"/>
    <x v="3"/>
    <s v="US"/>
    <s v="USD"/>
    <n v="1408922049"/>
    <n v="1406330049"/>
    <b v="0"/>
    <n v="9"/>
    <b v="0"/>
    <s v="music/faith"/>
    <n v="10.181818181818182"/>
    <n v="62.222222222222221"/>
    <x v="2"/>
    <s v="faith"/>
    <x v="2704"/>
    <d v="2014-08-24T23:14:09"/>
  </r>
  <r>
    <n v="1150"/>
    <s v="Chef Po's Food Truck"/>
    <s v="Bringing delicious authentic and fusion Taiwanese Food to the West Coast."/>
    <n v="2500"/>
    <n v="252"/>
    <x v="3"/>
    <s v="US"/>
    <s v="USD"/>
    <n v="1452293675"/>
    <n v="1447109675"/>
    <b v="0"/>
    <n v="6"/>
    <b v="0"/>
    <s v="food/food trucks"/>
    <n v="10.08"/>
    <n v="42"/>
    <x v="7"/>
    <s v="food trucks"/>
    <x v="2705"/>
    <d v="2016-01-08T22:54:35"/>
  </r>
  <r>
    <n v="4003"/>
    <s v="MAMA BA-B: The Stage Play"/>
    <s v="&quot;MAMA'Z BA-B&quot; is the story of Marcus Williams who struggles to find a place for himself as a young black male."/>
    <n v="2000"/>
    <n v="201"/>
    <x v="3"/>
    <s v="US"/>
    <s v="USD"/>
    <n v="1424009147"/>
    <n v="1421417147"/>
    <b v="0"/>
    <n v="2"/>
    <b v="0"/>
    <s v="theater/plays"/>
    <n v="10.050000000000001"/>
    <n v="100.5"/>
    <x v="3"/>
    <s v="plays"/>
    <x v="2706"/>
    <d v="2015-02-15T14:05:47"/>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10.02"/>
    <n v="178.92857142857142"/>
    <x v="0"/>
    <s v="wearables"/>
    <x v="2707"/>
    <d v="2016-10-29T08:57:43"/>
  </r>
  <r>
    <n v="893"/>
    <s v="The Big Band Theory Music Festival"/>
    <s v="The Philly music scene is full of amazing talent. This annual music festival is to celebrate those gems within that scene!"/>
    <n v="2000"/>
    <n v="200"/>
    <x v="3"/>
    <s v="US"/>
    <s v="USD"/>
    <n v="1427920363"/>
    <n v="1425331963"/>
    <b v="0"/>
    <n v="5"/>
    <b v="0"/>
    <s v="music/indie rock"/>
    <n v="10"/>
    <n v="40"/>
    <x v="2"/>
    <s v="indie rock"/>
    <x v="2708"/>
    <d v="2015-04-01T20: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10"/>
    <n v="10"/>
    <x v="1"/>
    <s v="video games"/>
    <x v="2709"/>
    <d v="2010-03-15T06:59:00"/>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10"/>
    <n v="100"/>
    <x v="3"/>
    <s v="plays"/>
    <x v="2710"/>
    <d v="2015-08-17T16:15:59"/>
  </r>
  <r>
    <n v="3745"/>
    <s v="Tyke Theatre Web Show"/>
    <s v="Tyke wants to expand her puppet theater show to weekly online web shows and is looking for backers."/>
    <n v="100"/>
    <n v="10"/>
    <x v="3"/>
    <s v="US"/>
    <s v="USD"/>
    <n v="1407689102"/>
    <n v="1405097102"/>
    <b v="0"/>
    <n v="1"/>
    <b v="0"/>
    <s v="theater/plays"/>
    <n v="10"/>
    <n v="10"/>
    <x v="3"/>
    <s v="plays"/>
    <x v="2711"/>
    <d v="2014-08-10T16:45:02"/>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10"/>
    <n v="142.85714285714286"/>
    <x v="3"/>
    <s v="plays"/>
    <x v="2712"/>
    <d v="2015-11-30T06:04:09"/>
  </r>
  <r>
    <n v="3925"/>
    <s v="Help Save High School Theater"/>
    <s v="Help Save High School Theater Program_x000a_Your donations will be used to purchase props, build sets, and costumes."/>
    <n v="150"/>
    <n v="15"/>
    <x v="3"/>
    <s v="US"/>
    <s v="USD"/>
    <n v="1406753639"/>
    <n v="1404161639"/>
    <b v="0"/>
    <n v="3"/>
    <b v="0"/>
    <s v="theater/plays"/>
    <n v="10"/>
    <n v="5"/>
    <x v="3"/>
    <s v="plays"/>
    <x v="2713"/>
    <d v="2014-07-30T20:53:59"/>
  </r>
  <r>
    <n v="4103"/>
    <s v="Weather Men"/>
    <s v="Weather Men is a play, written by Nathan Black.  A comedy/drama that explores the question of 'why people stay together?'"/>
    <n v="1000"/>
    <n v="100"/>
    <x v="3"/>
    <s v="US"/>
    <s v="USD"/>
    <n v="1440613920"/>
    <n v="1435953566"/>
    <b v="0"/>
    <n v="6"/>
    <b v="0"/>
    <s v="theater/plays"/>
    <n v="10"/>
    <n v="16.666666666666668"/>
    <x v="3"/>
    <s v="plays"/>
    <x v="2714"/>
    <d v="2015-08-26T18:32:00"/>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09"/>
    <n v="744.5454545454545"/>
    <x v="5"/>
    <s v="translations"/>
    <x v="2715"/>
    <d v="2015-06-08T15: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0"/>
    <s v="wearables"/>
    <x v="2716"/>
    <d v="2016-10-13T15:12:32"/>
  </r>
  <r>
    <n v="2517"/>
    <s v="The Canteen"/>
    <s v="KICK START US! Chef-driven dining experience offering a multi-course tasteful and playful menu that hems in familiar seasonal comfort."/>
    <n v="18000"/>
    <n v="1767"/>
    <x v="3"/>
    <s v="CA"/>
    <s v="CAD"/>
    <n v="1426788930"/>
    <n v="1424200530"/>
    <b v="0"/>
    <n v="33"/>
    <b v="0"/>
    <s v="food/restaurants"/>
    <n v="9.8166666666666664"/>
    <n v="53.545454545454547"/>
    <x v="7"/>
    <s v="restaurants"/>
    <x v="2717"/>
    <d v="2015-03-19T18:15:30"/>
  </r>
  <r>
    <n v="3986"/>
    <s v="Hippolytos - Polish Tour"/>
    <s v="After a successful run at London's Cockpit Theatre, we are invited to perform in Gardzienice OPT and at Teatr Polski in Warsaw, Poland."/>
    <n v="5000"/>
    <n v="488"/>
    <x v="3"/>
    <s v="GB"/>
    <s v="GBP"/>
    <n v="1462539840"/>
    <n v="1460034594"/>
    <b v="0"/>
    <n v="13"/>
    <b v="0"/>
    <s v="theater/plays"/>
    <n v="9.76"/>
    <n v="37.53846153846154"/>
    <x v="3"/>
    <s v="plays"/>
    <x v="2718"/>
    <d v="2016-05-06T13:04:00"/>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
    <n v="54.111111111111114"/>
    <x v="2"/>
    <s v="faith"/>
    <x v="2719"/>
    <d v="2016-03-28T16:18:15"/>
  </r>
  <r>
    <n v="943"/>
    <s v="SleepMode"/>
    <s v="A mask for home or travel that will give you the best, undisturbed sleep of your life."/>
    <n v="3000"/>
    <n v="289"/>
    <x v="3"/>
    <s v="US"/>
    <s v="USD"/>
    <n v="1480438905"/>
    <n v="1477843305"/>
    <b v="0"/>
    <n v="12"/>
    <b v="0"/>
    <s v="technology/wearables"/>
    <n v="9.6333333333333346"/>
    <n v="24.083333333333332"/>
    <x v="0"/>
    <s v="wearables"/>
    <x v="2720"/>
    <d v="2016-11-29T17:01:4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4"/>
    <s v="science fiction"/>
    <x v="2721"/>
    <d v="2014-11-07T20:30:07"/>
  </r>
  <r>
    <n v="2135"/>
    <s v="Tesla's Electric Mist"/>
    <s v="Point-and-click adventure: The mysterious Nikola Tesla, a time traveling device, and an experiment gone wrong in Colorado Springs"/>
    <n v="5000"/>
    <n v="478"/>
    <x v="3"/>
    <s v="US"/>
    <s v="USD"/>
    <n v="1349392033"/>
    <n v="1346800033"/>
    <b v="0"/>
    <n v="22"/>
    <b v="0"/>
    <s v="games/video games"/>
    <n v="9.56"/>
    <n v="21.727272727272727"/>
    <x v="1"/>
    <s v="video games"/>
    <x v="2722"/>
    <d v="2012-10-04T23: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7"/>
    <n v="73.461538461538467"/>
    <x v="4"/>
    <s v="animation"/>
    <x v="2723"/>
    <d v="2009-10-12T20:59:00"/>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
    <n v="71.25"/>
    <x v="4"/>
    <s v="animation"/>
    <x v="2724"/>
    <d v="2015-10-21T17:26:21"/>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8"/>
    <n v="73.760000000000005"/>
    <x v="2"/>
    <s v="indie rock"/>
    <x v="2725"/>
    <d v="2014-10-05T18:49:0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1"/>
    <n v="80.714285714285708"/>
    <x v="3"/>
    <s v="plays"/>
    <x v="2726"/>
    <d v="2015-08-01T01:00:00"/>
  </r>
  <r>
    <n v="438"/>
    <s v="In Game: The Animated Series"/>
    <s v="As Smyton pushes himself to become respected, he unlocks secrets about himself and the world around him."/>
    <n v="20000"/>
    <n v="1876"/>
    <x v="3"/>
    <s v="US"/>
    <s v="USD"/>
    <n v="1447830958"/>
    <n v="1445235358"/>
    <b v="0"/>
    <n v="11"/>
    <b v="0"/>
    <s v="film &amp; video/animation"/>
    <n v="9.379999999999999"/>
    <n v="170.54545454545453"/>
    <x v="4"/>
    <s v="animation"/>
    <x v="2727"/>
    <d v="2015-11-18T07:15:58"/>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9"/>
    <n v="35"/>
    <x v="2"/>
    <s v="faith"/>
    <x v="2728"/>
    <d v="2017-04-09T20:00:00"/>
  </r>
  <r>
    <n v="3728"/>
    <s v="Bare Bones Shakespeare 2015-16 Season"/>
    <s v="Bare Bones Shakespeare's first season will start with a DFW school touring show: Romeo and Juliet."/>
    <n v="20000"/>
    <n v="1862"/>
    <x v="3"/>
    <s v="US"/>
    <s v="USD"/>
    <n v="1439957176"/>
    <n v="1437365176"/>
    <b v="0"/>
    <n v="31"/>
    <b v="0"/>
    <s v="theater/plays"/>
    <n v="9.31"/>
    <n v="60.064516129032256"/>
    <x v="3"/>
    <s v="plays"/>
    <x v="2729"/>
    <d v="2015-08-19T04:06:16"/>
  </r>
  <r>
    <n v="1582"/>
    <s v="Scenes from New Orleans"/>
    <s v="I create canvas prints of images from in and around New Orleans"/>
    <n v="1000"/>
    <n v="93"/>
    <x v="3"/>
    <s v="US"/>
    <s v="USD"/>
    <n v="1445894400"/>
    <n v="1440961053"/>
    <b v="0"/>
    <n v="3"/>
    <b v="0"/>
    <s v="photography/places"/>
    <n v="9.3000000000000007"/>
    <n v="31"/>
    <x v="6"/>
    <s v="places"/>
    <x v="2730"/>
    <d v="2015-10-26T21:20:00"/>
  </r>
  <r>
    <n v="1080"/>
    <s v="Skullforge: The Hunt"/>
    <s v="A fantasy action RPG which follows an elven ex-slave on a journey of magic, revenge, intrigue, and deceit."/>
    <n v="20000"/>
    <n v="1821"/>
    <x v="3"/>
    <s v="US"/>
    <s v="USD"/>
    <n v="1399778333"/>
    <n v="1397186333"/>
    <b v="0"/>
    <n v="98"/>
    <b v="0"/>
    <s v="games/video games"/>
    <n v="9.1050000000000004"/>
    <n v="18.581632653061224"/>
    <x v="1"/>
    <s v="video games"/>
    <x v="2731"/>
    <d v="2014-05-11T03:18:53"/>
  </r>
  <r>
    <n v="2892"/>
    <s v="Something Precious"/>
    <s v="Something Precious is the world's first musical to alert folks to the harmful effects of technology on the human spirit."/>
    <n v="5500"/>
    <n v="500"/>
    <x v="3"/>
    <s v="US"/>
    <s v="USD"/>
    <n v="1409000400"/>
    <n v="1408381704"/>
    <b v="0"/>
    <n v="17"/>
    <b v="0"/>
    <s v="theater/plays"/>
    <n v="9.0909090909090917"/>
    <n v="29.411764705882351"/>
    <x v="3"/>
    <s v="plays"/>
    <x v="2732"/>
    <d v="2014-08-25T21:00:00"/>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9"/>
    <n v="389.28571428571428"/>
    <x v="0"/>
    <s v="web"/>
    <x v="2733"/>
    <d v="2015-04-16T18: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94"/>
    <n v="30"/>
    <x v="0"/>
    <s v="gadgets"/>
    <x v="2734"/>
    <d v="2014-11-01T03:59:00"/>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
    <n v="65.666666666666671"/>
    <x v="1"/>
    <s v="video games"/>
    <x v="2735"/>
    <d v="2013-07-07T05:28:23"/>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3"/>
    <n v="41.75"/>
    <x v="0"/>
    <s v="wearables"/>
    <x v="2736"/>
    <d v="2016-02-18T20:14:20"/>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9"/>
    <n v="40.454545454545453"/>
    <x v="5"/>
    <s v="fiction"/>
    <x v="2737"/>
    <d v="2015-04-03T15:38: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9"/>
    <n v="222.5"/>
    <x v="3"/>
    <s v="plays"/>
    <x v="2738"/>
    <d v="2016-12-21T17:03:1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0"/>
    <s v="wearables"/>
    <x v="2739"/>
    <d v="2016-04-26T06:55:00"/>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9"/>
    <n v="44.166666666666664"/>
    <x v="7"/>
    <s v="food trucks"/>
    <x v="2740"/>
    <d v="2014-05-02T22:52:53"/>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00000000000006"/>
    <n v="25.647058823529413"/>
    <x v="3"/>
    <s v="plays"/>
    <x v="2741"/>
    <d v="2014-07-20T18:51:27"/>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9"/>
    <n v="16.25"/>
    <x v="3"/>
    <s v="plays"/>
    <x v="2742"/>
    <d v="2014-07-29T03:14:56"/>
  </r>
  <r>
    <n v="4018"/>
    <s v="Time Please Fringe"/>
    <s v="Funding for a production of Time Please at the Brighton Fringe 2017... and beyond."/>
    <n v="1500"/>
    <n v="130"/>
    <x v="3"/>
    <s v="GB"/>
    <s v="GBP"/>
    <n v="1475877108"/>
    <n v="1473285108"/>
    <b v="0"/>
    <n v="4"/>
    <b v="0"/>
    <s v="theater/plays"/>
    <n v="8.6666666666666679"/>
    <n v="32.5"/>
    <x v="3"/>
    <s v="plays"/>
    <x v="2743"/>
    <d v="2016-10-07T21:51:48"/>
  </r>
  <r>
    <n v="3075"/>
    <s v="The Little MAGIC Theatre"/>
    <s v="Magic Morgan &amp; Liliana are raising funds to expand their famed traveling magic show to a theater of magic."/>
    <n v="15000"/>
    <n v="1296"/>
    <x v="3"/>
    <s v="US"/>
    <s v="USD"/>
    <n v="1471573640"/>
    <n v="1467253640"/>
    <b v="0"/>
    <n v="20"/>
    <b v="0"/>
    <s v="theater/spaces"/>
    <n v="8.64"/>
    <n v="64.8"/>
    <x v="3"/>
    <s v="spaces"/>
    <x v="2744"/>
    <d v="2016-08-19T02:27:20"/>
  </r>
  <r>
    <n v="1548"/>
    <s v="Change the World through Color"/>
    <s v="Beauty is in the eye of the beholder and I want to inspire conservation through color."/>
    <n v="700"/>
    <n v="60"/>
    <x v="3"/>
    <s v="US"/>
    <s v="USD"/>
    <n v="1447020620"/>
    <n v="1444425020"/>
    <b v="0"/>
    <n v="1"/>
    <b v="0"/>
    <s v="photography/nature"/>
    <n v="8.5714285714285712"/>
    <n v="60"/>
    <x v="6"/>
    <s v="nature"/>
    <x v="2745"/>
    <d v="2015-11-08T22:10:2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8"/>
    <s v="audio"/>
    <x v="2746"/>
    <d v="2015-05-20T06:04:15"/>
  </r>
  <r>
    <n v="3801"/>
    <s v="The Imaginary A Musical"/>
    <s v="The Imaginary : A Musical is a new musical adaptation based on the novel written by A.F. Harrold.       TheImaginaryAMusical.com"/>
    <n v="5000"/>
    <n v="426"/>
    <x v="3"/>
    <s v="US"/>
    <s v="USD"/>
    <n v="1420215216"/>
    <n v="1417536816"/>
    <b v="0"/>
    <n v="9"/>
    <b v="0"/>
    <s v="theater/musical"/>
    <n v="8.52"/>
    <n v="47.333333333333336"/>
    <x v="3"/>
    <s v="musical"/>
    <x v="2747"/>
    <d v="2015-01-02T16:13:36"/>
  </r>
  <r>
    <n v="2919"/>
    <s v="While the Stars Fall"/>
    <s v="A full staged reading of a new play about a boy who learns how to be happy from the most unexpected person."/>
    <n v="600"/>
    <n v="51"/>
    <x v="3"/>
    <s v="US"/>
    <s v="USD"/>
    <n v="1407250329"/>
    <n v="1404658329"/>
    <b v="0"/>
    <n v="6"/>
    <b v="0"/>
    <s v="theater/plays"/>
    <n v="8.5"/>
    <n v="8.5"/>
    <x v="3"/>
    <s v="plays"/>
    <x v="2748"/>
    <d v="2014-08-05T14:52:0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0"/>
    <s v="space exploration"/>
    <x v="2749"/>
    <d v="2015-09-09T07:31:09"/>
  </r>
  <r>
    <n v="1427"/>
    <s v="WHAT CAN I DO?..."/>
    <s v="The book with advices that can save many lives._x000a_You will find here many case studies, extreme situations and solutions."/>
    <n v="5000"/>
    <n v="419"/>
    <x v="3"/>
    <s v="DE"/>
    <s v="EUR"/>
    <n v="1474230385"/>
    <n v="1471638385"/>
    <b v="0"/>
    <n v="4"/>
    <b v="0"/>
    <s v="publishing/translations"/>
    <n v="8.3800000000000008"/>
    <n v="104.75"/>
    <x v="5"/>
    <s v="translations"/>
    <x v="2750"/>
    <d v="2016-09-18T20:26:25"/>
  </r>
  <r>
    <n v="1491"/>
    <s v="Tales of guns, gold and a beagle in the Old West"/>
    <s v="What do you get when you take outlaws, guns, gold and and old beagle in the old west? Adventure!"/>
    <n v="1200"/>
    <n v="100"/>
    <x v="3"/>
    <s v="US"/>
    <s v="USD"/>
    <n v="1424014680"/>
    <n v="1418922443"/>
    <b v="0"/>
    <n v="1"/>
    <b v="0"/>
    <s v="publishing/fiction"/>
    <n v="8.3333333333333321"/>
    <n v="100"/>
    <x v="5"/>
    <s v="fiction"/>
    <x v="2751"/>
    <d v="2015-02-15T15:38:00"/>
  </r>
  <r>
    <n v="1117"/>
    <s v="Medieval Village"/>
    <s v="Experience the Medieval in your own village. Increase your village into a city and walk through the streets."/>
    <n v="1000"/>
    <n v="83"/>
    <x v="3"/>
    <s v="DE"/>
    <s v="EUR"/>
    <n v="1451053313"/>
    <n v="1448461313"/>
    <b v="0"/>
    <n v="8"/>
    <b v="0"/>
    <s v="games/video games"/>
    <n v="8.3000000000000007"/>
    <n v="10.375"/>
    <x v="1"/>
    <s v="video games"/>
    <x v="2752"/>
    <d v="2015-12-25T14:21:53"/>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35"/>
    <n v="38.333333333333336"/>
    <x v="3"/>
    <s v="plays"/>
    <x v="2753"/>
    <d v="2014-10-22T15:36:50"/>
  </r>
  <r>
    <n v="458"/>
    <s v="DE_dust2: Hacker's Wrath"/>
    <s v="An animated parody of the game, Counter-Strike. The sequel to the very popular Counter-Strike: DE_dust2. Hacker is back!"/>
    <n v="10000"/>
    <n v="821"/>
    <x v="3"/>
    <s v="GB"/>
    <s v="GBP"/>
    <n v="1368550060"/>
    <n v="1365958060"/>
    <b v="0"/>
    <n v="49"/>
    <b v="0"/>
    <s v="film &amp; video/animation"/>
    <n v="8.2100000000000009"/>
    <n v="16.755102040816325"/>
    <x v="4"/>
    <s v="animation"/>
    <x v="2754"/>
    <d v="2013-05-14T16:47:4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9"/>
    <n v="10.166666666666666"/>
    <x v="3"/>
    <s v="plays"/>
    <x v="2755"/>
    <d v="2015-03-02T23:00:00"/>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1"/>
    <n v="90.9375"/>
    <x v="1"/>
    <s v="mobile games"/>
    <x v="2756"/>
    <d v="2017-03-08T07:30:00"/>
  </r>
  <r>
    <n v="1430"/>
    <s v="Esoteric Project Management"/>
    <s v="Profesional translation and publishing of the book on unique synthesis of project management and meditation"/>
    <n v="5000"/>
    <n v="403"/>
    <x v="3"/>
    <s v="US"/>
    <s v="USD"/>
    <n v="1419017488"/>
    <n v="1416339088"/>
    <b v="0"/>
    <n v="5"/>
    <b v="0"/>
    <s v="publishing/translations"/>
    <n v="8.06"/>
    <n v="80.599999999999994"/>
    <x v="5"/>
    <s v="translations"/>
    <x v="2757"/>
    <d v="2014-12-19T19: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3"/>
    <s v="spaces"/>
    <x v="2758"/>
    <d v="2016-10-17T04:00:00"/>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28571428571429"/>
    <x v="7"/>
    <s v="small batch"/>
    <x v="2759"/>
    <d v="2017-03-29T23:32:11"/>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4"/>
    <n v="45.972222222222221"/>
    <x v="5"/>
    <s v="children's books"/>
    <x v="2760"/>
    <d v="2015-06-12T07:07:56"/>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0000000000003"/>
    <n v="115.70588235294117"/>
    <x v="2"/>
    <s v="faith"/>
    <x v="2761"/>
    <d v="2015-05-01T22:02:41"/>
  </r>
  <r>
    <n v="2916"/>
    <s v="An Interview With Gaddafi - The Stage Play"/>
    <s v="The moving dramatisation of one man's journey to find the truth behind the Libyan regime change."/>
    <n v="1850"/>
    <n v="145"/>
    <x v="3"/>
    <s v="GB"/>
    <s v="GBP"/>
    <n v="1400498789"/>
    <n v="1398511589"/>
    <b v="0"/>
    <n v="7"/>
    <b v="0"/>
    <s v="theater/plays"/>
    <n v="7.8378378378378386"/>
    <n v="20.714285714285715"/>
    <x v="3"/>
    <s v="plays"/>
    <x v="2762"/>
    <d v="2014-05-19T11:26:29"/>
  </r>
  <r>
    <n v="1089"/>
    <s v="Farabel"/>
    <s v="Farabel is a single player turn-based fantasy strategy game for Mac/PC/Linux"/>
    <n v="15000"/>
    <n v="1174"/>
    <x v="3"/>
    <s v="FR"/>
    <s v="EUR"/>
    <n v="1435293175"/>
    <n v="1432701175"/>
    <b v="0"/>
    <n v="49"/>
    <b v="0"/>
    <s v="games/video games"/>
    <n v="7.8266666666666662"/>
    <n v="23.959183673469386"/>
    <x v="1"/>
    <s v="video games"/>
    <x v="2763"/>
    <d v="2015-06-26T04:32:55"/>
  </r>
  <r>
    <n v="1995"/>
    <s v="The Girl With(out) The Camera"/>
    <s v="I'm looking to pursue my dream of becoming a full time photographer, using my current creative experience as a graphic designer."/>
    <n v="1000"/>
    <n v="78"/>
    <x v="3"/>
    <s v="CA"/>
    <s v="CAD"/>
    <n v="1437082736"/>
    <n v="1435354736"/>
    <b v="0"/>
    <n v="3"/>
    <b v="0"/>
    <s v="photography/people"/>
    <n v="7.8"/>
    <n v="26"/>
    <x v="6"/>
    <s v="people"/>
    <x v="2764"/>
    <d v="2015-07-16T21:38:56"/>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7"/>
    <n v="292.07499999999999"/>
    <x v="0"/>
    <s v="wearables"/>
    <x v="2765"/>
    <d v="2014-11-13T08:02:00"/>
  </r>
  <r>
    <n v="4011"/>
    <s v="Just Bryan, a radio drama"/>
    <s v="Radio drama about a failed comedian with the help of his Dictaphone friend Alan, tries to become a success whilst fighting his demons."/>
    <n v="250"/>
    <n v="19"/>
    <x v="3"/>
    <s v="GB"/>
    <s v="GBP"/>
    <n v="1422450278"/>
    <n v="1419858278"/>
    <b v="0"/>
    <n v="4"/>
    <b v="0"/>
    <s v="theater/plays"/>
    <n v="7.6"/>
    <n v="4.75"/>
    <x v="3"/>
    <s v="plays"/>
    <x v="2766"/>
    <d v="2015-01-28T13:04:38"/>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1"/>
    <n v="65.41379310344827"/>
    <x v="0"/>
    <s v="makerspaces"/>
    <x v="2767"/>
    <d v="2014-11-10T21:34:49"/>
  </r>
  <r>
    <n v="664"/>
    <s v="Oregon Babyâ„¢ Diapers"/>
    <s v="Save Oregon Babyâ„¢ Diapers, a handmade business, run by awesome moms in Southern Oregon, from permanently closing!"/>
    <n v="12000"/>
    <n v="904"/>
    <x v="3"/>
    <s v="US"/>
    <s v="USD"/>
    <n v="1428940775"/>
    <n v="1426348775"/>
    <b v="0"/>
    <n v="29"/>
    <b v="0"/>
    <s v="technology/wearables"/>
    <n v="7.5333333333333332"/>
    <n v="31.172413793103448"/>
    <x v="0"/>
    <s v="wearables"/>
    <x v="2768"/>
    <d v="2015-04-13T15:59:3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4"/>
    <s v="science fiction"/>
    <x v="2769"/>
    <d v="2015-08-11T13:00:52"/>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5"/>
    <n v="9"/>
    <x v="1"/>
    <s v="video games"/>
    <x v="2770"/>
    <d v="2011-07-22T04: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5"/>
    <n v="50"/>
    <x v="2"/>
    <s v="faith"/>
    <x v="2771"/>
    <d v="2016-12-09T14:51:39"/>
  </r>
  <r>
    <n v="684"/>
    <s v="Arcus Motion Analyzer | The Versatile Smart Ring"/>
    <s v="Arcus gives your fingers super powers."/>
    <n v="320000"/>
    <n v="23948"/>
    <x v="3"/>
    <s v="US"/>
    <s v="USD"/>
    <n v="1406257200"/>
    <n v="1403176891"/>
    <b v="0"/>
    <n v="135"/>
    <b v="0"/>
    <s v="technology/wearables"/>
    <n v="7.4837500000000006"/>
    <n v="177.39259259259259"/>
    <x v="0"/>
    <s v="wearables"/>
    <x v="2772"/>
    <d v="2014-07-25T03:00:00"/>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4"/>
    <n v="35.166666666666664"/>
    <x v="3"/>
    <s v="plays"/>
    <x v="2773"/>
    <d v="2016-08-29T03:55:00"/>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
    <n v="40.777777777777779"/>
    <x v="6"/>
    <s v="places"/>
    <x v="2774"/>
    <d v="2014-07-15T05:11:00"/>
  </r>
  <r>
    <n v="446"/>
    <s v="DisChord"/>
    <s v="A faith based animated short. (The same guy who said a picture is worth a thousand words also said a cartoon is worth two thousand.)"/>
    <n v="10500"/>
    <n v="766"/>
    <x v="3"/>
    <s v="US"/>
    <s v="USD"/>
    <n v="1425434420"/>
    <n v="1422842420"/>
    <b v="0"/>
    <n v="16"/>
    <b v="0"/>
    <s v="film &amp; video/animation"/>
    <n v="7.2952380952380951"/>
    <n v="47.875"/>
    <x v="4"/>
    <s v="animation"/>
    <x v="2775"/>
    <d v="2015-03-04T02:00:2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6"/>
    <n v="80.666666666666671"/>
    <x v="0"/>
    <s v="wearables"/>
    <x v="2776"/>
    <d v="2014-11-29T16:00:00"/>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
    <n v="72.400000000000006"/>
    <x v="3"/>
    <s v="plays"/>
    <x v="2777"/>
    <d v="2015-03-23T03:55:12"/>
  </r>
  <r>
    <n v="1098"/>
    <s v="Kick, Punch... Fireball"/>
    <s v="Kick, Punch... Fireball is an FPS type arena game set inside the fantasy world."/>
    <n v="25000"/>
    <n v="1803"/>
    <x v="3"/>
    <s v="US"/>
    <s v="USD"/>
    <n v="1397413095"/>
    <n v="1394821095"/>
    <b v="0"/>
    <n v="22"/>
    <b v="0"/>
    <s v="games/video games"/>
    <n v="7.2120000000000006"/>
    <n v="81.954545454545453"/>
    <x v="1"/>
    <s v="video games"/>
    <x v="2778"/>
    <d v="2014-04-13T18:18:15"/>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3"/>
    <n v="18"/>
    <x v="2"/>
    <s v="indie rock"/>
    <x v="2779"/>
    <d v="2011-09-01T06: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3"/>
    <n v="12"/>
    <x v="5"/>
    <s v="translations"/>
    <x v="2780"/>
    <d v="2015-11-13T21:55:56"/>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
    <n v="30.714285714285715"/>
    <x v="3"/>
    <s v="plays"/>
    <x v="2781"/>
    <d v="2017-02-23T01:00:00"/>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2"/>
    <s v="world music"/>
    <x v="2782"/>
    <d v="2014-06-06T13: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3"/>
    <n v="44.5"/>
    <x v="5"/>
    <s v="translations"/>
    <x v="2783"/>
    <d v="2016-10-09T10:56:5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
    <n v="75.464285714285708"/>
    <x v="3"/>
    <s v="plays"/>
    <x v="2784"/>
    <d v="2015-06-11T18:24:44"/>
  </r>
  <r>
    <n v="1991"/>
    <s v="Portraits of Resilience"/>
    <s v="Taking (and giving) professional portraits of survivors of human trafficking in Myanmar."/>
    <n v="2000"/>
    <n v="140"/>
    <x v="3"/>
    <s v="US"/>
    <s v="USD"/>
    <n v="1435958786"/>
    <n v="1434144386"/>
    <b v="0"/>
    <n v="3"/>
    <b v="0"/>
    <s v="photography/people"/>
    <n v="7.0000000000000009"/>
    <n v="46.666666666666664"/>
    <x v="6"/>
    <s v="people"/>
    <x v="2785"/>
    <d v="2015-07-03T21:26:26"/>
  </r>
  <r>
    <n v="4105"/>
    <s v="Â¡LlÃ©vame!"/>
    <s v="Buscamos finalizar el proceso de producciÃ³n de un espectÃ¡culo de payaso y con Ã©l, activar espacios pÃºblicos para la escena clown."/>
    <n v="33000"/>
    <n v="2300"/>
    <x v="3"/>
    <s v="MX"/>
    <s v="MXN"/>
    <n v="1482711309"/>
    <n v="1479860109"/>
    <b v="0"/>
    <n v="6"/>
    <b v="0"/>
    <s v="theater/plays"/>
    <n v="6.9696969696969706"/>
    <n v="383.33333333333331"/>
    <x v="3"/>
    <s v="plays"/>
    <x v="2786"/>
    <d v="2016-12-26T00:15:09"/>
  </r>
  <r>
    <n v="2600"/>
    <s v="Help Buttz Return From the Ashes"/>
    <s v="On Sunday November 8, 2015 our food truck burned to the ground. Please help us get rebuilt."/>
    <n v="50000"/>
    <n v="3466"/>
    <x v="3"/>
    <s v="US"/>
    <s v="USD"/>
    <n v="1458938200"/>
    <n v="1453757800"/>
    <b v="0"/>
    <n v="30"/>
    <b v="0"/>
    <s v="food/food trucks"/>
    <n v="6.9320000000000004"/>
    <n v="115.53333333333333"/>
    <x v="7"/>
    <s v="food trucks"/>
    <x v="2787"/>
    <d v="2016-03-25T20:36:40"/>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3"/>
    <n v="59"/>
    <x v="3"/>
    <s v="plays"/>
    <x v="2788"/>
    <d v="2015-12-15T20:25:16"/>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7"/>
    <n v="40.78"/>
    <x v="4"/>
    <s v="animation"/>
    <x v="2789"/>
    <d v="2012-03-26T08:01:39"/>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3"/>
    <n v="80.5"/>
    <x v="5"/>
    <s v="translations"/>
    <x v="2790"/>
    <d v="2016-12-10T11:00: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
    <n v="83.75"/>
    <x v="6"/>
    <s v="photobooks"/>
    <x v="2791"/>
    <d v="2014-10-29T22:57:51"/>
  </r>
  <r>
    <n v="2860"/>
    <s v="Macbeth For President 2016"/>
    <s v="The Bard's classic tale set in the 2016 Presidential Campaign. Power, corruption, greed, and conspiracy. How far are you willing to go?"/>
    <n v="4000"/>
    <n v="266"/>
    <x v="3"/>
    <s v="US"/>
    <s v="USD"/>
    <n v="1466363576"/>
    <n v="1461179576"/>
    <b v="0"/>
    <n v="9"/>
    <b v="0"/>
    <s v="theater/plays"/>
    <n v="6.65"/>
    <n v="29.555555555555557"/>
    <x v="3"/>
    <s v="plays"/>
    <x v="2792"/>
    <d v="2016-06-19T19:12:56"/>
  </r>
  <r>
    <n v="1339"/>
    <s v="Linkoo (Canceled)"/>
    <s v="World's Smallest customizable Phone &amp; GPS Watch for kids !"/>
    <n v="50000"/>
    <n v="3317"/>
    <x v="1"/>
    <s v="US"/>
    <s v="USD"/>
    <n v="1418056315"/>
    <n v="1414164715"/>
    <b v="0"/>
    <n v="37"/>
    <b v="0"/>
    <s v="technology/wearables"/>
    <n v="6.6339999999999995"/>
    <n v="89.648648648648646"/>
    <x v="0"/>
    <s v="wearables"/>
    <x v="2793"/>
    <d v="2014-12-08T16:31:55"/>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5"/>
    <n v="82.583333333333329"/>
    <x v="2"/>
    <s v="jazz"/>
    <x v="2794"/>
    <d v="2012-05-05T03:20:19"/>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
    <n v="30"/>
    <x v="5"/>
    <s v="translations"/>
    <x v="2795"/>
    <d v="2015-03-07T19:55:01"/>
  </r>
  <r>
    <n v="2158"/>
    <s v="PerfectGolf"/>
    <s v="A next generation golf game with a course designer and a massively multiplayer online tour. Join the fun and help us create it"/>
    <n v="300000"/>
    <n v="19770.11"/>
    <x v="3"/>
    <s v="US"/>
    <s v="USD"/>
    <n v="1360009774"/>
    <n v="1356121774"/>
    <b v="0"/>
    <n v="311"/>
    <b v="0"/>
    <s v="games/video games"/>
    <n v="6.5900366666666672"/>
    <n v="63.569485530546629"/>
    <x v="1"/>
    <s v="video games"/>
    <x v="2796"/>
    <d v="2013-02-04T20:29:34"/>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
    <n v="213.375"/>
    <x v="6"/>
    <s v="photobooks"/>
    <x v="2797"/>
    <d v="2015-04-01T01:01:3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7"/>
    <n v="18.714285714285715"/>
    <x v="2"/>
    <s v="jazz"/>
    <x v="2798"/>
    <d v="2014-03-16T22:00:00"/>
  </r>
  <r>
    <n v="3638"/>
    <s v="Project Hedwig and the Angry Inch"/>
    <s v="A rock and roll journey that explores love, loss, redemption, duality and ascension."/>
    <n v="3300"/>
    <n v="216"/>
    <x v="3"/>
    <s v="CA"/>
    <s v="CAD"/>
    <n v="1429456132"/>
    <n v="1424275732"/>
    <b v="0"/>
    <n v="2"/>
    <b v="0"/>
    <s v="theater/musical"/>
    <n v="6.5454545454545459"/>
    <n v="108"/>
    <x v="3"/>
    <s v="musical"/>
    <x v="2799"/>
    <d v="2015-04-19T15:08:52"/>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4"/>
    <n v="6.4975124378109452"/>
    <x v="0"/>
    <s v="wearables"/>
    <x v="2800"/>
    <d v="2016-12-22T09:01:03"/>
  </r>
  <r>
    <n v="1154"/>
    <s v="Food Truck Funding"/>
    <s v="We're about to launch our first ever food truck to share our amazing food and we need your help! Be a part of our truck!"/>
    <n v="5000"/>
    <n v="325"/>
    <x v="3"/>
    <s v="US"/>
    <s v="USD"/>
    <n v="1441507006"/>
    <n v="1438915006"/>
    <b v="0"/>
    <n v="3"/>
    <b v="0"/>
    <s v="food/food trucks"/>
    <n v="6.5"/>
    <n v="108.33333333333333"/>
    <x v="7"/>
    <s v="food trucks"/>
    <x v="2801"/>
    <d v="2015-09-06T02:36:46"/>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
    <n v="216.66666666666666"/>
    <x v="2"/>
    <s v="faith"/>
    <x v="2802"/>
    <d v="2015-07-01T06:00:00"/>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3"/>
    <n v="49.884615384615387"/>
    <x v="4"/>
    <s v="drama"/>
    <x v="2803"/>
    <d v="2014-08-29T18:40:11"/>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7"/>
    <n v="45"/>
    <x v="1"/>
    <s v="mobile games"/>
    <x v="2804"/>
    <d v="2015-12-19T16:07:09"/>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1"/>
    <n v="41.583333333333336"/>
    <x v="0"/>
    <s v="makerspaces"/>
    <x v="2805"/>
    <d v="2014-07-29T00:29:40"/>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
    <n v="9.5"/>
    <x v="3"/>
    <s v="plays"/>
    <x v="2806"/>
    <d v="2014-11-08T00:00:00"/>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5"/>
    <n v="113.56666666666666"/>
    <x v="1"/>
    <s v="video games"/>
    <x v="2807"/>
    <d v="2014-01-04T04:09:05"/>
  </r>
  <r>
    <n v="3964"/>
    <s v="MAMA'Z BA-B: The StagePlay"/>
    <s v="&quot;MAMA'Z BA-B&quot; is the story of Marcus Williams who struggles to find a place for himself as a young black male."/>
    <n v="2000"/>
    <n v="126"/>
    <x v="3"/>
    <s v="US"/>
    <s v="USD"/>
    <n v="1429460386"/>
    <n v="1424279986"/>
    <b v="0"/>
    <n v="3"/>
    <b v="0"/>
    <s v="theater/plays"/>
    <n v="6.3"/>
    <n v="42"/>
    <x v="3"/>
    <s v="plays"/>
    <x v="2808"/>
    <d v="2015-04-19T16:19:46"/>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3"/>
    <n v="82.086956521739125"/>
    <x v="0"/>
    <s v="wearables"/>
    <x v="2809"/>
    <d v="2015-12-31T23: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7"/>
    <n v="98.78947368421052"/>
    <x v="6"/>
    <s v="photobooks"/>
    <x v="2810"/>
    <d v="2015-01-19T18:14:58"/>
  </r>
  <r>
    <n v="481"/>
    <s v="ERA"/>
    <s v="The year is 2043. Test subject David Beck has been augmented with psychokinetic abilities. He uses his newfound gifts to thwart evil."/>
    <n v="30000"/>
    <n v="1830"/>
    <x v="3"/>
    <s v="US"/>
    <s v="USD"/>
    <n v="1349885289"/>
    <n v="1347293289"/>
    <b v="0"/>
    <n v="21"/>
    <b v="0"/>
    <s v="film &amp; video/animation"/>
    <n v="6.1"/>
    <n v="87.142857142857139"/>
    <x v="4"/>
    <s v="animation"/>
    <x v="2811"/>
    <d v="2012-10-10T16:08:09"/>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1"/>
    <n v="163.57142857142858"/>
    <x v="3"/>
    <s v="spaces"/>
    <x v="2812"/>
    <d v="2017-04-05T19:41:54"/>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6"/>
    <n v="60"/>
    <x v="2"/>
    <s v="jazz"/>
    <x v="2813"/>
    <d v="2014-05-12T04:03:29"/>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6"/>
    <n v="15"/>
    <x v="3"/>
    <s v="musical"/>
    <x v="2814"/>
    <d v="2016-09-30T17:58:47"/>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6"/>
    <n v="15"/>
    <x v="3"/>
    <s v="plays"/>
    <x v="2815"/>
    <d v="2015-07-22T23:08:27"/>
  </r>
  <r>
    <n v="1174"/>
    <s v="Give The Black Burro a Stable Stable"/>
    <s v="Help me purchase a parking space to be the Burro's permanant home, I need your help to raise $15,000!"/>
    <n v="15000"/>
    <n v="886"/>
    <x v="3"/>
    <s v="US"/>
    <s v="USD"/>
    <n v="1462738327"/>
    <n v="1460146327"/>
    <b v="0"/>
    <n v="19"/>
    <b v="0"/>
    <s v="food/food trucks"/>
    <n v="5.9066666666666672"/>
    <n v="46.631578947368418"/>
    <x v="7"/>
    <s v="food trucks"/>
    <x v="2816"/>
    <d v="2016-05-08T20:12:07"/>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0"/>
    <s v="wearables"/>
    <x v="2817"/>
    <d v="2014-12-12T07:11:00"/>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2"/>
    <n v="41.666666666666664"/>
    <x v="2"/>
    <s v="jazz"/>
    <x v="2818"/>
    <d v="2012-03-01T04: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0"/>
    <s v="wearables"/>
    <x v="2819"/>
    <d v="2016-07-21T14:00:00"/>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39"/>
    <n v="50.083333333333336"/>
    <x v="1"/>
    <s v="video games"/>
    <x v="2820"/>
    <d v="2015-12-30T16:50:10"/>
  </r>
  <r>
    <n v="1152"/>
    <s v="Peruvian King Food Truck"/>
    <s v="Peruvian food truck with an LA twist."/>
    <n v="16000"/>
    <n v="911"/>
    <x v="3"/>
    <s v="US"/>
    <s v="USD"/>
    <n v="1431709312"/>
    <n v="1429117312"/>
    <b v="0"/>
    <n v="15"/>
    <b v="0"/>
    <s v="food/food trucks"/>
    <n v="5.6937500000000005"/>
    <n v="60.733333333333334"/>
    <x v="7"/>
    <s v="food trucks"/>
    <x v="2821"/>
    <d v="2015-05-15T17:01:5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0"/>
    <s v="web"/>
    <x v="2822"/>
    <d v="2016-07-01T18:35:38"/>
  </r>
  <r>
    <n v="1168"/>
    <s v="SiMpLy FreSH fOoD TrUck"/>
    <s v="Simply fresh farm to table on wheels working close with local farms to ensure the highest of quality of product ."/>
    <n v="18000"/>
    <n v="1020"/>
    <x v="3"/>
    <s v="US"/>
    <s v="USD"/>
    <n v="1474507065"/>
    <n v="1471915065"/>
    <b v="0"/>
    <n v="3"/>
    <b v="0"/>
    <s v="food/food trucks"/>
    <n v="5.6666666666666661"/>
    <n v="340"/>
    <x v="7"/>
    <s v="food trucks"/>
    <x v="2823"/>
    <d v="2016-09-22T01:17:45"/>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1"/>
    <n v="12.142857142857142"/>
    <x v="7"/>
    <s v="food trucks"/>
    <x v="2824"/>
    <d v="2016-06-19T08:11:57"/>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3"/>
    <n v="182.6236559139785"/>
    <x v="0"/>
    <s v="wearables"/>
    <x v="2825"/>
    <d v="2016-09-13T07:05:00"/>
  </r>
  <r>
    <n v="2696"/>
    <s v="The Military Moms Food Truck"/>
    <s v="The dream to own a food truck, rolling wherever the army sends me, hiring other military spouses and veterans alike! Giving back!"/>
    <n v="60000"/>
    <n v="3390"/>
    <x v="3"/>
    <s v="US"/>
    <s v="USD"/>
    <n v="1419538560"/>
    <n v="1416600960"/>
    <b v="0"/>
    <n v="38"/>
    <b v="0"/>
    <s v="food/food trucks"/>
    <n v="5.65"/>
    <n v="89.21052631578948"/>
    <x v="7"/>
    <s v="food trucks"/>
    <x v="2826"/>
    <d v="2014-12-25T20:16:00"/>
  </r>
  <r>
    <n v="428"/>
    <s v="Little Clay Bible - Zacchaeus"/>
    <s v="Fresh, fun, entertaining Bible stories on YouTube, stop-motion style."/>
    <n v="12000"/>
    <n v="676"/>
    <x v="3"/>
    <s v="US"/>
    <s v="USD"/>
    <n v="1402956000"/>
    <n v="1400523845"/>
    <b v="0"/>
    <n v="13"/>
    <b v="0"/>
    <s v="film &amp; video/animation"/>
    <n v="5.6333333333333329"/>
    <n v="52"/>
    <x v="4"/>
    <s v="animation"/>
    <x v="2827"/>
    <d v="2014-06-16T22:00:00"/>
  </r>
  <r>
    <n v="1720"/>
    <s v="Justin &amp; Elly Heckel DEBUT ALBUM!"/>
    <s v="Justin and Elly Heckel just finished recording their Debut Album and need your help to release it to the rest of the World!"/>
    <n v="4000"/>
    <n v="225"/>
    <x v="3"/>
    <s v="US"/>
    <s v="USD"/>
    <n v="1415562471"/>
    <n v="1412966871"/>
    <b v="0"/>
    <n v="8"/>
    <b v="0"/>
    <s v="music/faith"/>
    <n v="5.625"/>
    <n v="28.125"/>
    <x v="2"/>
    <s v="faith"/>
    <x v="2828"/>
    <d v="2014-11-09T19:47:51"/>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
    <n v="119.57142857142857"/>
    <x v="0"/>
    <s v="wearables"/>
    <x v="2829"/>
    <d v="2017-01-31T23:32: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4"/>
    <s v="science fiction"/>
    <x v="2830"/>
    <d v="2015-06-11T02:00:00"/>
  </r>
  <r>
    <n v="185"/>
    <s v="BLANK Short Movie"/>
    <s v="Love has no boundaries!"/>
    <n v="40000"/>
    <n v="2200"/>
    <x v="3"/>
    <s v="NO"/>
    <s v="NOK"/>
    <n v="1471557139"/>
    <n v="1468965139"/>
    <b v="0"/>
    <n v="10"/>
    <b v="0"/>
    <s v="film &amp; video/drama"/>
    <n v="5.5"/>
    <n v="220"/>
    <x v="4"/>
    <s v="drama"/>
    <x v="2831"/>
    <d v="2016-08-18T21:52:19"/>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
    <n v="18.333333333333332"/>
    <x v="3"/>
    <s v="musical"/>
    <x v="2832"/>
    <d v="2015-05-10T18:45:30"/>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1"/>
    <n v="30"/>
    <x v="3"/>
    <s v="plays"/>
    <x v="2833"/>
    <d v="2017-01-04T13:06:20"/>
  </r>
  <r>
    <n v="2139"/>
    <s v="Manorkept"/>
    <s v="An adventuring RPG with ghosts, mysteries, and flexible gameplay paths, Manorkept is a game that promises an unforgettable experience."/>
    <n v="30000"/>
    <n v="1626"/>
    <x v="3"/>
    <s v="US"/>
    <s v="USD"/>
    <n v="1478196008"/>
    <n v="1475604008"/>
    <b v="0"/>
    <n v="56"/>
    <b v="0"/>
    <s v="games/video games"/>
    <n v="5.42"/>
    <n v="29.035714285714285"/>
    <x v="1"/>
    <s v="video games"/>
    <x v="2834"/>
    <d v="2016-11-03T18:00:08"/>
  </r>
  <r>
    <n v="2874"/>
    <s v="Lead Players Theatre Company"/>
    <s v="We present Classics made for the 21st Century and we need a space! Please help us rent a space for The Importance of Being Earnest!"/>
    <n v="5000"/>
    <n v="271"/>
    <x v="3"/>
    <s v="US"/>
    <s v="USD"/>
    <n v="1484684186"/>
    <n v="1482092186"/>
    <b v="0"/>
    <n v="3"/>
    <b v="0"/>
    <s v="theater/plays"/>
    <n v="5.42"/>
    <n v="90.333333333333329"/>
    <x v="3"/>
    <s v="plays"/>
    <x v="2835"/>
    <d v="2017-01-17T20:16:26"/>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7"/>
    <n v="27.083333333333332"/>
    <x v="2"/>
    <s v="jazz"/>
    <x v="2836"/>
    <d v="2013-11-29T14:28:15"/>
  </r>
  <r>
    <n v="3992"/>
    <s v="Tearing Down Cabrini-Green, a dynamic social commentary."/>
    <s v="A richly textured and intellectually powerful social commentary about family, community and America."/>
    <n v="10000"/>
    <n v="541"/>
    <x v="3"/>
    <s v="US"/>
    <s v="USD"/>
    <n v="1449876859"/>
    <n v="1444689259"/>
    <b v="0"/>
    <n v="9"/>
    <b v="0"/>
    <s v="theater/plays"/>
    <n v="5.41"/>
    <n v="60.111111111111114"/>
    <x v="3"/>
    <s v="plays"/>
    <x v="2837"/>
    <d v="2015-12-11T23:34:19"/>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4"/>
    <n v="450"/>
    <x v="3"/>
    <s v="plays"/>
    <x v="2838"/>
    <d v="2017-03-25T04:33:00"/>
  </r>
  <r>
    <n v="3900"/>
    <s v="HUB Theatre Group presents John Logan's RED"/>
    <s v="HUB Theatre Group collaborates with local artists to present John Logan's RED to the community."/>
    <n v="2500"/>
    <n v="135"/>
    <x v="3"/>
    <s v="US"/>
    <s v="USD"/>
    <n v="1433988791"/>
    <n v="1431396791"/>
    <b v="0"/>
    <n v="5"/>
    <b v="0"/>
    <s v="theater/plays"/>
    <n v="5.4"/>
    <n v="27"/>
    <x v="3"/>
    <s v="plays"/>
    <x v="2839"/>
    <d v="2015-06-11T02:13:11"/>
  </r>
  <r>
    <n v="3920"/>
    <s v="'SCARAMOUCHE JONES'' by Justin Butcher"/>
    <s v="An enthralling tale charting the ecstasies and tragedies behind the seven white masks of centenarian clown,Scaramouche Jones."/>
    <n v="2500"/>
    <n v="135"/>
    <x v="3"/>
    <s v="GB"/>
    <s v="GBP"/>
    <n v="1479032260"/>
    <n v="1476436660"/>
    <b v="0"/>
    <n v="3"/>
    <b v="0"/>
    <s v="theater/plays"/>
    <n v="5.4"/>
    <n v="45"/>
    <x v="3"/>
    <s v="plays"/>
    <x v="2840"/>
    <d v="2016-11-13T10:17:40"/>
  </r>
  <r>
    <n v="1179"/>
    <s v="El Camion Roja"/>
    <s v="Mexican Style Food Truck, run by a Red Seal Chef, in a town with NO MEXICAN FOOD! That is a culinary emergency situation!"/>
    <n v="60000"/>
    <n v="3200"/>
    <x v="3"/>
    <s v="CA"/>
    <s v="CAD"/>
    <n v="1446052627"/>
    <n v="1443460627"/>
    <b v="0"/>
    <n v="5"/>
    <b v="0"/>
    <s v="food/food trucks"/>
    <n v="5.3333333333333339"/>
    <n v="640"/>
    <x v="7"/>
    <s v="food trucks"/>
    <x v="2841"/>
    <d v="2015-10-28T17:17:07"/>
  </r>
  <r>
    <n v="1102"/>
    <s v="Runers"/>
    <s v="Runers is a top-down rogue-like shooter where as you advance you create more powerful spells and fight fierce monsters and bosses."/>
    <n v="8000"/>
    <n v="425"/>
    <x v="3"/>
    <s v="US"/>
    <s v="USD"/>
    <n v="1386568740"/>
    <n v="1383095125"/>
    <b v="0"/>
    <n v="24"/>
    <b v="0"/>
    <s v="games/video games"/>
    <n v="5.3125"/>
    <n v="17.708333333333332"/>
    <x v="1"/>
    <s v="video games"/>
    <x v="2842"/>
    <d v="2013-12-09T05:59:00"/>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5"/>
    <n v="37.954545454545453"/>
    <x v="5"/>
    <s v="children's books"/>
    <x v="2843"/>
    <d v="2012-02-29T01:29:58"/>
  </r>
  <r>
    <n v="3857"/>
    <s v="I support Molding Heartz"/>
    <s v="The Ultimate Screenwriting Conference_x000a_is the experience showing screenwriters how to write and sell a screenplay in hollywood!"/>
    <n v="5000"/>
    <n v="260"/>
    <x v="3"/>
    <s v="US"/>
    <s v="USD"/>
    <n v="1406913120"/>
    <n v="1404927690"/>
    <b v="0"/>
    <n v="4"/>
    <b v="0"/>
    <s v="theater/plays"/>
    <n v="5.2"/>
    <n v="65"/>
    <x v="3"/>
    <s v="plays"/>
    <x v="2844"/>
    <d v="2014-08-01T17:12: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4"/>
    <s v="science fiction"/>
    <x v="2845"/>
    <d v="2014-08-03T02:59:56"/>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86"/>
    <n v="1270.2222222222222"/>
    <x v="3"/>
    <s v="spaces"/>
    <x v="2846"/>
    <d v="2015-05-01T18:39:05"/>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8"/>
    <n v="31.75"/>
    <x v="6"/>
    <s v="people"/>
    <x v="2847"/>
    <d v="2014-07-09T17:24: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5"/>
    <s v="art books"/>
    <x v="2848"/>
    <d v="2015-02-17T22:15:29"/>
  </r>
  <r>
    <n v="715"/>
    <s v="Mouse^3"/>
    <s v="Mouse^3 is the next generation of input devices. With cursor control and customized gesture recognition, its applications are endless!"/>
    <n v="27500"/>
    <n v="1389"/>
    <x v="3"/>
    <s v="US"/>
    <s v="USD"/>
    <n v="1446693040"/>
    <n v="1443233440"/>
    <b v="0"/>
    <n v="12"/>
    <b v="0"/>
    <s v="technology/wearables"/>
    <n v="5.0509090909090908"/>
    <n v="115.75"/>
    <x v="0"/>
    <s v="wearables"/>
    <x v="2849"/>
    <d v="2015-11-05T03:10:4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2"/>
    <n v="135.03571428571428"/>
    <x v="0"/>
    <s v="web"/>
    <x v="2850"/>
    <d v="2015-08-01T17:53:00"/>
  </r>
  <r>
    <n v="1095"/>
    <s v="Project Snowstorm"/>
    <s v="MMORPG with Real-Time Pet Battles, Expansive 3D World and Ranked Individual &amp; Guild PvP arenas all on your mobile device!"/>
    <n v="500000"/>
    <n v="25174"/>
    <x v="3"/>
    <s v="US"/>
    <s v="USD"/>
    <n v="1377867220"/>
    <n v="1375275220"/>
    <b v="0"/>
    <n v="94"/>
    <b v="0"/>
    <s v="games/video games"/>
    <n v="5.0347999999999997"/>
    <n v="267.80851063829789"/>
    <x v="1"/>
    <s v="video games"/>
    <x v="2851"/>
    <d v="2013-08-30T12:53:4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
    <n v="19.600000000000001"/>
    <x v="2"/>
    <s v="jazz"/>
    <x v="2852"/>
    <d v="2014-12-01T22:59:21"/>
  </r>
  <r>
    <n v="191"/>
    <s v="Trillion: Feature Film"/>
    <s v="A young boy passionate about Astronomy and Chemistry tracks down an astroid that scientists said would never hit earth."/>
    <n v="5000"/>
    <n v="250"/>
    <x v="3"/>
    <s v="AU"/>
    <s v="AUD"/>
    <n v="1443782138"/>
    <n v="1440326138"/>
    <b v="0"/>
    <n v="3"/>
    <b v="0"/>
    <s v="film &amp; video/drama"/>
    <n v="5"/>
    <n v="83.333333333333329"/>
    <x v="4"/>
    <s v="drama"/>
    <x v="2853"/>
    <d v="2015-10-02T10:35:38"/>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5"/>
    <n v="62.5"/>
    <x v="4"/>
    <s v="animation"/>
    <x v="2854"/>
    <d v="2013-12-01T21:01:42"/>
  </r>
  <r>
    <n v="444"/>
    <s v="Discovering the Other Woman"/>
    <s v="An upcoming animated web sitcom series centered around dealing with life, love, and relationships."/>
    <n v="1000"/>
    <n v="50"/>
    <x v="3"/>
    <s v="US"/>
    <s v="USD"/>
    <n v="1329342361"/>
    <n v="1324158361"/>
    <b v="0"/>
    <n v="1"/>
    <b v="0"/>
    <s v="film &amp; video/animation"/>
    <n v="5"/>
    <n v="50"/>
    <x v="4"/>
    <s v="animation"/>
    <x v="2855"/>
    <d v="2012-02-15T21:46:01"/>
  </r>
  <r>
    <n v="1135"/>
    <s v="Trumperama"/>
    <s v="&quot;Trumperama&quot; ist ein Jump 'n' Run Spiel im 8-Bit Stil fÃ¼r Android._x000a_Donald Trump gewinnt die Wahlen und muss gestoppt werden!"/>
    <n v="1000"/>
    <n v="50"/>
    <x v="3"/>
    <s v="DE"/>
    <s v="EUR"/>
    <n v="1470527094"/>
    <n v="1467935094"/>
    <b v="0"/>
    <n v="1"/>
    <b v="0"/>
    <s v="games/mobile games"/>
    <n v="5"/>
    <n v="50"/>
    <x v="1"/>
    <s v="mobile games"/>
    <x v="2856"/>
    <d v="2016-08-06T23:44:54"/>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5"/>
    <n v="100"/>
    <x v="5"/>
    <s v="translations"/>
    <x v="2857"/>
    <d v="2016-02-20T10:29: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5"/>
    <s v="art books"/>
    <x v="2858"/>
    <d v="2016-02-28T23:59:00"/>
  </r>
  <r>
    <n v="2131"/>
    <s v="Scout's Honor"/>
    <s v="From frightened girl to empowered woman, Scout's Honor is a tale about facing your fears and overcoming odds."/>
    <n v="500"/>
    <n v="25"/>
    <x v="3"/>
    <s v="US"/>
    <s v="USD"/>
    <n v="1436677091"/>
    <n v="1434085091"/>
    <b v="0"/>
    <n v="3"/>
    <b v="0"/>
    <s v="games/video games"/>
    <n v="5"/>
    <n v="8.3333333333333339"/>
    <x v="1"/>
    <s v="video games"/>
    <x v="2859"/>
    <d v="2015-07-12T04:58:1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5"/>
    <n v="10"/>
    <x v="3"/>
    <s v="plays"/>
    <x v="2860"/>
    <d v="2015-09-19T03:59:00"/>
  </r>
  <r>
    <n v="2904"/>
    <s v="The Love Shack"/>
    <s v="A Tequila slammer with a slice of Tarantino, a line of the London Fringe scene and a shot of â€œBreaking Badâ€. New Writing."/>
    <n v="1500"/>
    <n v="75"/>
    <x v="3"/>
    <s v="GB"/>
    <s v="GBP"/>
    <n v="1415534400"/>
    <n v="1414538031"/>
    <b v="0"/>
    <n v="4"/>
    <b v="0"/>
    <s v="theater/plays"/>
    <n v="5"/>
    <n v="18.75"/>
    <x v="3"/>
    <s v="plays"/>
    <x v="2861"/>
    <d v="2014-11-09T12:00:00"/>
  </r>
  <r>
    <n v="3861"/>
    <s v="READY OR NOT HERE I COME"/>
    <s v="THE COMING OF THE LORD!"/>
    <n v="2000"/>
    <n v="100"/>
    <x v="3"/>
    <s v="US"/>
    <s v="USD"/>
    <n v="1415828820"/>
    <n v="1412258977"/>
    <b v="0"/>
    <n v="1"/>
    <b v="0"/>
    <s v="theater/plays"/>
    <n v="5"/>
    <n v="100"/>
    <x v="3"/>
    <s v="plays"/>
    <x v="2862"/>
    <d v="2014-11-12T21:47:00"/>
  </r>
  <r>
    <n v="3881"/>
    <s v="My Real Mother's Name is... (Canceled)"/>
    <s v="A musical journey coming to the Blue Venue at the 2017 Orlando Fringe Festival!"/>
    <n v="500"/>
    <n v="25"/>
    <x v="1"/>
    <s v="US"/>
    <s v="USD"/>
    <n v="1487550399"/>
    <n v="1484958399"/>
    <b v="0"/>
    <n v="1"/>
    <b v="0"/>
    <s v="theater/musical"/>
    <n v="5"/>
    <n v="25"/>
    <x v="3"/>
    <s v="musical"/>
    <x v="2863"/>
    <d v="2017-02-20T00:26:39"/>
  </r>
  <r>
    <n v="3895"/>
    <s v="Vestige"/>
    <s v="A Transgender makeup artist calls into question the loyalty of her best friend in a 1980's circus while dealing with her dying mother."/>
    <n v="1000"/>
    <n v="50"/>
    <x v="3"/>
    <s v="US"/>
    <s v="USD"/>
    <n v="1425103218"/>
    <n v="1422424818"/>
    <b v="0"/>
    <n v="1"/>
    <b v="0"/>
    <s v="theater/plays"/>
    <n v="5"/>
    <n v="50"/>
    <x v="3"/>
    <s v="plays"/>
    <x v="2864"/>
    <d v="2015-02-28T06:00:18"/>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5"/>
    <n v="62.5"/>
    <x v="3"/>
    <s v="plays"/>
    <x v="2865"/>
    <d v="2015-07-26T05:42: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3"/>
    <s v="musical"/>
    <x v="2866"/>
    <d v="2016-12-08T16:15:52"/>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8"/>
    <n v="109.06666666666666"/>
    <x v="6"/>
    <s v="photobooks"/>
    <x v="2867"/>
    <d v="2015-02-05T16:11:18"/>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71"/>
    <n v="80.297297297297291"/>
    <x v="1"/>
    <s v="video games"/>
    <x v="2868"/>
    <d v="2014-06-11T09:50:21"/>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3"/>
    <n v="71.588235294117652"/>
    <x v="1"/>
    <s v="mobile games"/>
    <x v="2869"/>
    <d v="2015-12-15T07:59:00"/>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3"/>
    <n v="24.333333333333332"/>
    <x v="3"/>
    <s v="plays"/>
    <x v="2870"/>
    <d v="2015-08-08T21:34:00"/>
  </r>
  <r>
    <n v="1709"/>
    <s v="Psalms"/>
    <s v="A project to set psalms to music. The psalms are taken from the English Standard Version (ESV) of the Bible."/>
    <n v="1750"/>
    <n v="85"/>
    <x v="3"/>
    <s v="US"/>
    <s v="USD"/>
    <n v="1409513940"/>
    <n v="1405949514"/>
    <b v="0"/>
    <n v="4"/>
    <b v="0"/>
    <s v="music/faith"/>
    <n v="4.8571428571428568"/>
    <n v="21.25"/>
    <x v="2"/>
    <s v="faith"/>
    <x v="2871"/>
    <d v="2014-08-31T19:39:00"/>
  </r>
  <r>
    <n v="3646"/>
    <s v="Our Sacred Honor"/>
    <s v="Develop demo materials for new, true story of teen Revolutionary War heroes - for hybrid film/live stage musical"/>
    <n v="10000"/>
    <n v="481"/>
    <x v="3"/>
    <s v="US"/>
    <s v="USD"/>
    <n v="1434497400"/>
    <n v="1431770802"/>
    <b v="0"/>
    <n v="8"/>
    <b v="0"/>
    <s v="theater/musical"/>
    <n v="4.8099999999999996"/>
    <n v="60.125"/>
    <x v="3"/>
    <s v="musical"/>
    <x v="2872"/>
    <d v="2015-06-16T23: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
    <n v="30"/>
    <x v="3"/>
    <s v="plays"/>
    <x v="2873"/>
    <d v="2015-05-31T17:35:00"/>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3"/>
    <n v="57.888888888888886"/>
    <x v="3"/>
    <s v="spaces"/>
    <x v="2874"/>
    <d v="2016-11-01T02:55:34"/>
  </r>
  <r>
    <n v="761"/>
    <s v="DONE WITH DEATH"/>
    <s v="The day Chuck died was the day everything changed. Now he has to save the afterlife from extinction or die again trying."/>
    <n v="5000"/>
    <n v="235"/>
    <x v="3"/>
    <s v="US"/>
    <s v="USD"/>
    <n v="1391364126"/>
    <n v="1388772126"/>
    <b v="0"/>
    <n v="6"/>
    <b v="0"/>
    <s v="publishing/fiction"/>
    <n v="4.7"/>
    <n v="39.166666666666664"/>
    <x v="5"/>
    <s v="fiction"/>
    <x v="2875"/>
    <d v="2014-02-02T18:02:06"/>
  </r>
  <r>
    <n v="4086"/>
    <s v="Carpe Diem Theater Troupe"/>
    <s v="Our theater troupe needs your help to put on a unique production of Hamlet! Pledge to help young actors learn and refine their skills!"/>
    <n v="1000"/>
    <n v="47"/>
    <x v="3"/>
    <s v="US"/>
    <s v="USD"/>
    <n v="1448078400"/>
    <n v="1445985299"/>
    <b v="0"/>
    <n v="5"/>
    <b v="0"/>
    <s v="theater/plays"/>
    <n v="4.7"/>
    <n v="9.4"/>
    <x v="3"/>
    <s v="plays"/>
    <x v="2876"/>
    <d v="2015-11-21T04:00:00"/>
  </r>
  <r>
    <n v="2871"/>
    <s v="The Bill Cosby Assault, a play"/>
    <s v="America's dad or serial rapist? Or both? The stories of the Bill Cosby accusers and the society so skeptical of them."/>
    <n v="10000"/>
    <n v="467"/>
    <x v="3"/>
    <s v="US"/>
    <s v="USD"/>
    <n v="1419183813"/>
    <n v="1417455813"/>
    <b v="0"/>
    <n v="13"/>
    <b v="0"/>
    <s v="theater/plays"/>
    <n v="4.67"/>
    <n v="35.92307692307692"/>
    <x v="3"/>
    <s v="plays"/>
    <x v="2877"/>
    <d v="2014-12-21T17:43:33"/>
  </r>
  <r>
    <n v="1558"/>
    <s v="Lucy Wood's Calendar - English Countryside 2016"/>
    <s v="A large 2016 wall-calendar (A3 when open) featuring 12 stunning photographs by Lucy Wood."/>
    <n v="750"/>
    <n v="35"/>
    <x v="3"/>
    <s v="GB"/>
    <s v="GBP"/>
    <n v="1440763920"/>
    <n v="1435656759"/>
    <b v="0"/>
    <n v="3"/>
    <b v="0"/>
    <s v="photography/nature"/>
    <n v="4.666666666666667"/>
    <n v="11.666666666666666"/>
    <x v="6"/>
    <s v="nature"/>
    <x v="2878"/>
    <d v="2015-08-28T12:12:00"/>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6"/>
    <n v="5.75"/>
    <x v="3"/>
    <s v="plays"/>
    <x v="2879"/>
    <d v="2014-06-22T21: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4"/>
    <n v="136.09090909090909"/>
    <x v="4"/>
    <s v="animation"/>
    <x v="2880"/>
    <d v="2011-12-23T18:17:29"/>
  </r>
  <r>
    <n v="2897"/>
    <s v="CAYCE"/>
    <s v="A unique stage play about the epic struggle of psychic Edgar Cayce to deal with his extraordinary abilities and find his place in life."/>
    <n v="12000"/>
    <n v="550"/>
    <x v="3"/>
    <s v="US"/>
    <s v="USD"/>
    <n v="1444577345"/>
    <n v="1441985458"/>
    <b v="0"/>
    <n v="3"/>
    <b v="0"/>
    <s v="theater/plays"/>
    <n v="4.583333333333333"/>
    <n v="183.33333333333334"/>
    <x v="3"/>
    <s v="plays"/>
    <x v="2881"/>
    <d v="2015-10-11T15:29:05"/>
  </r>
  <r>
    <n v="1412"/>
    <s v="For overseas shogi fans! Shogi novel translation project"/>
    <s v="â€œClimbing Silver!â€- An English translation of the Young Adult Shogi novella"/>
    <n v="7000"/>
    <n v="320"/>
    <x v="3"/>
    <s v="US"/>
    <s v="USD"/>
    <n v="1417656699"/>
    <n v="1415064699"/>
    <b v="0"/>
    <n v="13"/>
    <b v="0"/>
    <s v="publishing/translations"/>
    <n v="4.5714285714285712"/>
    <n v="24.615384615384617"/>
    <x v="5"/>
    <s v="translations"/>
    <x v="2882"/>
    <d v="2014-12-04T01:31:39"/>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5"/>
    <n v="27.36"/>
    <x v="0"/>
    <s v="wearables"/>
    <x v="2883"/>
    <d v="2015-05-11T19:57:02"/>
  </r>
  <r>
    <n v="863"/>
    <s v="Help Fund Jason's Debut Jazz CD &quot;Exodus&quot;"/>
    <s v="I'm making the move from a side man in local groups to the leader with this debut jazz CD project."/>
    <n v="2000"/>
    <n v="90"/>
    <x v="3"/>
    <s v="US"/>
    <s v="USD"/>
    <n v="1329014966"/>
    <n v="1326422966"/>
    <b v="0"/>
    <n v="5"/>
    <b v="0"/>
    <s v="music/jazz"/>
    <n v="4.5"/>
    <n v="18"/>
    <x v="2"/>
    <s v="jazz"/>
    <x v="2884"/>
    <d v="2012-02-12T02:49:26"/>
  </r>
  <r>
    <n v="1075"/>
    <s v="Towers Of The Apocalypse"/>
    <s v="Fully 3D, post Apocalyptic themed tower defense video game. New take on the genre."/>
    <n v="1000"/>
    <n v="45"/>
    <x v="3"/>
    <s v="US"/>
    <s v="USD"/>
    <n v="1336340516"/>
    <n v="1333748516"/>
    <b v="0"/>
    <n v="3"/>
    <b v="0"/>
    <s v="games/video games"/>
    <n v="4.5"/>
    <n v="15"/>
    <x v="1"/>
    <s v="video games"/>
    <x v="2885"/>
    <d v="2012-05-06T21:41:56"/>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5"/>
    <n v="15"/>
    <x v="5"/>
    <s v="translations"/>
    <x v="2886"/>
    <d v="2016-04-02T08:06:57"/>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
    <n v="24.777777777777779"/>
    <x v="0"/>
    <s v="web"/>
    <x v="2887"/>
    <d v="2016-02-08T13:01: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2"/>
    <s v="world music"/>
    <x v="2888"/>
    <d v="2013-10-22T21:44:38"/>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0"/>
    <s v="web"/>
    <x v="2889"/>
    <d v="2015-02-22T01:21: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3"/>
    <n v="88.6875"/>
    <x v="6"/>
    <s v="people"/>
    <x v="2890"/>
    <d v="2016-09-02T07:00:00"/>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3"/>
    <n v="82.461538461538467"/>
    <x v="3"/>
    <s v="spaces"/>
    <x v="2891"/>
    <d v="2016-11-24T17:11:00"/>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7"/>
    <n v="176.94444444444446"/>
    <x v="3"/>
    <s v="musical"/>
    <x v="2892"/>
    <d v="2017-01-14T03:59:00"/>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49"/>
    <n v="125.27027027027027"/>
    <x v="3"/>
    <s v="spaces"/>
    <x v="2893"/>
    <d v="2015-04-17T17:33:02"/>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
    <n v="30.285714285714285"/>
    <x v="0"/>
    <s v="wearables"/>
    <x v="2894"/>
    <d v="2016-07-12T18:51:00"/>
  </r>
  <r>
    <n v="1699"/>
    <s v="THE WORSHIP ALBUM!"/>
    <s v="Friends! Will you help me create a new worship album??! I want this album to give God the worship he deserves and draw people to Him."/>
    <n v="5105"/>
    <n v="216"/>
    <x v="2"/>
    <s v="US"/>
    <s v="USD"/>
    <n v="1491943445"/>
    <n v="1489351445"/>
    <b v="0"/>
    <n v="4"/>
    <b v="0"/>
    <s v="music/faith"/>
    <n v="4.2311459353574925"/>
    <n v="54"/>
    <x v="2"/>
    <s v="faith"/>
    <x v="2895"/>
    <d v="2017-04-11T20:44:05"/>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8"/>
    <n v="26.333333333333332"/>
    <x v="3"/>
    <s v="plays"/>
    <x v="2896"/>
    <d v="2015-10-31T15:57:33"/>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
    <n v="10.5"/>
    <x v="7"/>
    <s v="food trucks"/>
    <x v="2897"/>
    <d v="2017-01-12T16:42:00"/>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
    <n v="23"/>
    <x v="3"/>
    <s v="plays"/>
    <x v="2898"/>
    <d v="2016-03-02T16:08:1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1"/>
    <n v="31.25"/>
    <x v="2"/>
    <s v="indie rock"/>
    <x v="2899"/>
    <d v="2013-11-21T17:46: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3"/>
    <s v="spaces"/>
    <x v="2900"/>
    <d v="2016-03-27T23:26:0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5"/>
    <s v="art books"/>
    <x v="2901"/>
    <d v="2014-02-17T00: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5"/>
    <n v="10.25"/>
    <x v="3"/>
    <s v="spaces"/>
    <x v="2902"/>
    <d v="2015-09-16T22:00:00"/>
  </r>
  <r>
    <n v="3981"/>
    <s v="BEIRUT, LADY OF LEBANON"/>
    <s v="A Theatrical Production Celebrating the Lebanese Culture and the Human Spirit in Time of War."/>
    <n v="30000"/>
    <n v="1225"/>
    <x v="3"/>
    <s v="US"/>
    <s v="USD"/>
    <n v="1468729149"/>
    <n v="1463545149"/>
    <b v="0"/>
    <n v="7"/>
    <b v="0"/>
    <s v="theater/plays"/>
    <n v="4.083333333333333"/>
    <n v="175"/>
    <x v="3"/>
    <s v="plays"/>
    <x v="2903"/>
    <d v="2016-07-17T04:19:09"/>
  </r>
  <r>
    <n v="168"/>
    <s v="Moving On"/>
    <s v="A homeless Gulf War 2 vet, and Congressional Medal of Honor recipient fights for his sanity on the mean streets of Albuquerque."/>
    <n v="8000"/>
    <n v="325"/>
    <x v="3"/>
    <s v="US"/>
    <s v="USD"/>
    <n v="1426791770"/>
    <n v="1424203370"/>
    <b v="0"/>
    <n v="3"/>
    <b v="0"/>
    <s v="film &amp; video/drama"/>
    <n v="4.0625"/>
    <n v="108.33333333333333"/>
    <x v="4"/>
    <s v="drama"/>
    <x v="2904"/>
    <d v="2015-03-19T19:02:50"/>
  </r>
  <r>
    <n v="3191"/>
    <s v="Decree 770: Europa"/>
    <s v="A brand new musical about the ban of contraception and abortion in Romania and the revolution that ended it all in 1989."/>
    <n v="3750"/>
    <n v="151"/>
    <x v="3"/>
    <s v="US"/>
    <s v="USD"/>
    <n v="1471370869"/>
    <n v="1466186869"/>
    <b v="0"/>
    <n v="4"/>
    <b v="0"/>
    <s v="theater/musical"/>
    <n v="4.0266666666666664"/>
    <n v="37.75"/>
    <x v="3"/>
    <s v="musical"/>
    <x v="2905"/>
    <d v="2016-08-16T18:07:49"/>
  </r>
  <r>
    <n v="3799"/>
    <s v="A Story Once Told"/>
    <s v="An original musical on it's way to the stage in Minneapolis, MN. Feel free to ask any questions."/>
    <n v="10000"/>
    <n v="402"/>
    <x v="3"/>
    <s v="US"/>
    <s v="USD"/>
    <n v="1457734843"/>
    <n v="1455142843"/>
    <b v="0"/>
    <n v="4"/>
    <b v="0"/>
    <s v="theater/musical"/>
    <n v="4.0199999999999996"/>
    <n v="100.5"/>
    <x v="3"/>
    <s v="musical"/>
    <x v="2906"/>
    <d v="2016-03-11T22: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
    <n v="55.0625"/>
    <x v="3"/>
    <s v="musical"/>
    <x v="2907"/>
    <d v="2015-01-11T04:59:00"/>
  </r>
  <r>
    <n v="1183"/>
    <s v="Freshie's Donuts Food Trailer"/>
    <s v="Help Freshie keep her dream alive by pledging to get a donut truck! She will be able to do events as well as cater to the community"/>
    <n v="2500"/>
    <n v="100"/>
    <x v="3"/>
    <s v="US"/>
    <s v="USD"/>
    <n v="1478059140"/>
    <n v="1476391223"/>
    <b v="0"/>
    <n v="3"/>
    <b v="0"/>
    <s v="food/food trucks"/>
    <n v="4"/>
    <n v="33.333333333333336"/>
    <x v="7"/>
    <s v="food trucks"/>
    <x v="2908"/>
    <d v="2016-11-02T03:59:00"/>
  </r>
  <r>
    <n v="1542"/>
    <s v="From student to beekeeper"/>
    <s v="The photography project aims to show challenges &amp; successes of a  student attempting to continue his family beekeeping heritage."/>
    <n v="500"/>
    <n v="20"/>
    <x v="3"/>
    <s v="CA"/>
    <s v="CAD"/>
    <n v="1435708500"/>
    <n v="1434412500"/>
    <b v="0"/>
    <n v="1"/>
    <b v="0"/>
    <s v="photography/nature"/>
    <n v="4"/>
    <n v="20"/>
    <x v="6"/>
    <s v="nature"/>
    <x v="2909"/>
    <d v="2015-06-30T23:55:00"/>
  </r>
  <r>
    <n v="1557"/>
    <s v="Reflecting Light Photo"/>
    <s v="I have always been captivated by photography, Now I am trying to set up my own company and publish my pictures."/>
    <n v="2500"/>
    <n v="100"/>
    <x v="3"/>
    <s v="US"/>
    <s v="USD"/>
    <n v="1411227633"/>
    <n v="1408549233"/>
    <b v="0"/>
    <n v="1"/>
    <b v="0"/>
    <s v="photography/nature"/>
    <n v="4"/>
    <n v="100"/>
    <x v="6"/>
    <s v="nature"/>
    <x v="2910"/>
    <d v="2014-09-20T15:40:33"/>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
    <n v="56.785714285714285"/>
    <x v="3"/>
    <s v="spaces"/>
    <x v="2911"/>
    <d v="2015-05-20T19:48:4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0"/>
    <s v="web"/>
    <x v="2912"/>
    <d v="2014-08-14T15:20:23"/>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000000000002"/>
    <n v="23.923076923076923"/>
    <x v="3"/>
    <s v="plays"/>
    <x v="2913"/>
    <d v="2014-09-06T00:10:11"/>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6"/>
    <n v="25"/>
    <x v="3"/>
    <s v="plays"/>
    <x v="2914"/>
    <d v="2014-09-09T16:49:20"/>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29"/>
    <n v="29.125"/>
    <x v="7"/>
    <s v="food trucks"/>
    <x v="2915"/>
    <d v="2015-03-31T13:14: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2"/>
    <s v="world music"/>
    <x v="2916"/>
    <d v="2014-04-21T01:00: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
    <n v="60.789473684210527"/>
    <x v="7"/>
    <s v="food trucks"/>
    <x v="2917"/>
    <d v="2015-03-28T02:43:06"/>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4"/>
    <n v="65.17647058823529"/>
    <x v="0"/>
    <s v="wearables"/>
    <x v="2918"/>
    <d v="2016-05-21T09:02:18"/>
  </r>
  <r>
    <n v="3850"/>
    <s v="The Vagina Monologues 2015"/>
    <s v="V-Day is a global activist movement to end violence against women and girls."/>
    <n v="1000"/>
    <n v="38"/>
    <x v="3"/>
    <s v="US"/>
    <s v="USD"/>
    <n v="1420081143"/>
    <n v="1417489143"/>
    <b v="1"/>
    <n v="4"/>
    <b v="0"/>
    <s v="theater/plays"/>
    <n v="3.8"/>
    <n v="9.5"/>
    <x v="3"/>
    <s v="plays"/>
    <x v="2919"/>
    <d v="2015-01-01T02:59:03"/>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2"/>
    <n v="23.5"/>
    <x v="6"/>
    <s v="nature"/>
    <x v="2920"/>
    <d v="2014-11-13T01:29:53"/>
  </r>
  <r>
    <n v="3130"/>
    <s v="MEDEA | A New Vision"/>
    <s v="A shockingly relevant modern take on a 2,000-year-old tragedy that confronts current gender politics."/>
    <n v="10000"/>
    <n v="375"/>
    <x v="2"/>
    <s v="US"/>
    <s v="USD"/>
    <n v="1492145940"/>
    <n v="1489504916"/>
    <b v="0"/>
    <n v="4"/>
    <b v="0"/>
    <s v="theater/plays"/>
    <n v="3.75"/>
    <n v="93.75"/>
    <x v="3"/>
    <s v="plays"/>
    <x v="2921"/>
    <d v="2017-04-14T04:59:00"/>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
    <n v="12.466666666666667"/>
    <x v="6"/>
    <s v="photobooks"/>
    <x v="2922"/>
    <d v="2014-09-27T13:27:24"/>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2"/>
    <n v="65.111111111111114"/>
    <x v="3"/>
    <s v="spaces"/>
    <x v="2923"/>
    <d v="2016-02-08T00:17:00"/>
  </r>
  <r>
    <n v="1791"/>
    <s v="disCover: Napoli"/>
    <s v="For the love of street photography and the beauty of traditional cultures in southern Italy."/>
    <n v="3000"/>
    <n v="107"/>
    <x v="3"/>
    <s v="GB"/>
    <s v="GBP"/>
    <n v="1422553565"/>
    <n v="1417369565"/>
    <b v="1"/>
    <n v="4"/>
    <b v="0"/>
    <s v="photography/photobooks"/>
    <n v="3.5666666666666664"/>
    <n v="26.75"/>
    <x v="6"/>
    <s v="photobooks"/>
    <x v="2924"/>
    <d v="2015-01-29T17:46:0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0"/>
    <s v="wearables"/>
    <x v="2925"/>
    <d v="2015-05-29T16:17:15"/>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5"/>
    <n v="591.66666666666663"/>
    <x v="0"/>
    <s v="wearables"/>
    <x v="2926"/>
    <d v="2017-02-05T18:00:5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
    <n v="59"/>
    <x v="5"/>
    <s v="fiction"/>
    <x v="2927"/>
    <d v="2015-05-21T03:26:5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3"/>
    <n v="47.272727272727273"/>
    <x v="3"/>
    <s v="plays"/>
    <x v="2928"/>
    <d v="2016-12-06T04:59:00"/>
  </r>
  <r>
    <n v="3869"/>
    <s v="The Masturbation Musical (Canceled)"/>
    <s v="A Musical about 3 women who pursue their Pleasure and end up finding themselves."/>
    <n v="13111"/>
    <n v="452"/>
    <x v="1"/>
    <s v="US"/>
    <s v="USD"/>
    <n v="1426302660"/>
    <n v="1423761792"/>
    <b v="0"/>
    <n v="15"/>
    <b v="0"/>
    <s v="theater/musical"/>
    <n v="3.4474868431088401"/>
    <n v="30.133333333333333"/>
    <x v="3"/>
    <s v="musical"/>
    <x v="2929"/>
    <d v="2015-03-14T03:11:00"/>
  </r>
  <r>
    <n v="1085"/>
    <s v="Sun Dryd Studios"/>
    <s v="The new kid on the block. Re-imagining old games and creating new ones. Ship, Lazer, Rock is first."/>
    <n v="30000"/>
    <n v="1026"/>
    <x v="3"/>
    <s v="CA"/>
    <s v="CAD"/>
    <n v="1457967975"/>
    <n v="1455379575"/>
    <b v="0"/>
    <n v="9"/>
    <b v="0"/>
    <s v="games/video games"/>
    <n v="3.42"/>
    <n v="114"/>
    <x v="1"/>
    <s v="video games"/>
    <x v="2930"/>
    <d v="2016-03-14T15:06:15"/>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1"/>
    <n v="22.75"/>
    <x v="3"/>
    <s v="musical"/>
    <x v="2931"/>
    <d v="2015-05-01T08:59:32"/>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4"/>
    <n v="25.5"/>
    <x v="4"/>
    <s v="drama"/>
    <x v="2932"/>
    <d v="2014-09-01T03:59:00"/>
  </r>
  <r>
    <n v="1066"/>
    <s v="So I'm A Dark Lord"/>
    <s v="A parody of old school RPGs where you are a new Dark Lord on a quest to amass monsters and allies on your side."/>
    <n v="150000"/>
    <n v="5051"/>
    <x v="3"/>
    <s v="US"/>
    <s v="USD"/>
    <n v="1375657582"/>
    <n v="1371769582"/>
    <b v="0"/>
    <n v="148"/>
    <b v="0"/>
    <s v="games/video games"/>
    <n v="3.3673333333333333"/>
    <n v="34.128378378378379"/>
    <x v="1"/>
    <s v="video games"/>
    <x v="2933"/>
    <d v="2013-08-04T23:06:22"/>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3"/>
    <n v="50.5"/>
    <x v="3"/>
    <s v="plays"/>
    <x v="2934"/>
    <d v="2016-10-02T03:25:44"/>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1"/>
    <n v="150.5"/>
    <x v="0"/>
    <s v="web"/>
    <x v="2935"/>
    <d v="2016-11-17T19:28:06"/>
  </r>
  <r>
    <n v="3070"/>
    <s v="Purpose Built Liverpool Comedy Club, Restaurant &amp; Bar"/>
    <s v="Liverpool's 1st purpose built 7 night a week comedy club, bar &amp; restaurant with live music &amp; much more"/>
    <n v="10000"/>
    <n v="334"/>
    <x v="3"/>
    <s v="GB"/>
    <s v="GBP"/>
    <n v="1481132169"/>
    <n v="1479317769"/>
    <b v="0"/>
    <n v="16"/>
    <b v="0"/>
    <s v="theater/spaces"/>
    <n v="3.34"/>
    <n v="20.875"/>
    <x v="3"/>
    <s v="spaces"/>
    <x v="2936"/>
    <d v="2016-12-07T17:36:09"/>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5"/>
    <n v="16.666666666666668"/>
    <x v="4"/>
    <s v="animation"/>
    <x v="2937"/>
    <d v="2014-08-09T14:44:07"/>
  </r>
  <r>
    <n v="592"/>
    <s v="Go Start A Biz"/>
    <s v="Together, we can build a FREE, business start-up system that will help aspiring entrepreneurs change their economic circumstances."/>
    <n v="7500"/>
    <n v="250"/>
    <x v="3"/>
    <s v="US"/>
    <s v="USD"/>
    <n v="1417584860"/>
    <n v="1414992860"/>
    <b v="0"/>
    <n v="1"/>
    <b v="0"/>
    <s v="technology/web"/>
    <n v="3.3333333333333335"/>
    <n v="250"/>
    <x v="0"/>
    <s v="web"/>
    <x v="2938"/>
    <d v="2014-12-03T05: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5"/>
    <n v="50"/>
    <x v="5"/>
    <s v="fiction"/>
    <x v="2939"/>
    <d v="2009-11-01T03:59:00"/>
  </r>
  <r>
    <n v="1810"/>
    <s v="Film Speed"/>
    <s v="Film Speed is a series of Zines focusing on architecture shot completely on 35 and 120mm film."/>
    <n v="450"/>
    <n v="15"/>
    <x v="3"/>
    <s v="US"/>
    <s v="USD"/>
    <n v="1408657826"/>
    <n v="1407621026"/>
    <b v="0"/>
    <n v="2"/>
    <b v="0"/>
    <s v="photography/photobooks"/>
    <n v="3.3333333333333335"/>
    <n v="7.5"/>
    <x v="6"/>
    <s v="photobooks"/>
    <x v="2940"/>
    <d v="2014-08-21T21:50:26"/>
  </r>
  <r>
    <n v="3137"/>
    <s v="Richard III - Presented by REBATEnsemble/Theatre Off Jackson"/>
    <s v="Set in 1930s Chinatown, evocative of old world South Jackson Street during the Jazz era."/>
    <n v="1500"/>
    <n v="50"/>
    <x v="2"/>
    <s v="US"/>
    <s v="USD"/>
    <n v="1493838720"/>
    <n v="1489439669"/>
    <b v="0"/>
    <n v="1"/>
    <b v="0"/>
    <s v="theater/plays"/>
    <n v="3.3333333333333335"/>
    <n v="50"/>
    <x v="3"/>
    <s v="plays"/>
    <x v="2941"/>
    <d v="2017-05-03T19:12: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79"/>
    <n v="53.75"/>
    <x v="4"/>
    <s v="animation"/>
    <x v="2942"/>
    <d v="2010-05-08T22:16: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0"/>
    <s v="wearables"/>
    <x v="2943"/>
    <d v="2015-08-02T19:17:13"/>
  </r>
  <r>
    <n v="448"/>
    <s v="The Last Mice"/>
    <s v="Max is a pessimistic mouse, always fantasizing about the end of the world. In The Last Mice, Max's fantasy becomes a real nightmare."/>
    <n v="2500"/>
    <n v="82.01"/>
    <x v="3"/>
    <s v="US"/>
    <s v="USD"/>
    <n v="1400091095"/>
    <n v="1398363095"/>
    <b v="0"/>
    <n v="4"/>
    <b v="0"/>
    <s v="film &amp; video/animation"/>
    <n v="3.2804000000000002"/>
    <n v="20.502500000000001"/>
    <x v="4"/>
    <s v="animation"/>
    <x v="2944"/>
    <d v="2014-05-14T18:11:3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0"/>
    <s v="web"/>
    <x v="2945"/>
    <d v="2015-04-24T01:39:31"/>
  </r>
  <r>
    <n v="3789"/>
    <s v="Austen a New Musical Play"/>
    <s v="This fabulous new play explores the little known love life of England's most famous romantic novelist, Jane Austen."/>
    <n v="3550"/>
    <n v="116"/>
    <x v="3"/>
    <s v="GB"/>
    <s v="GBP"/>
    <n v="1434395418"/>
    <n v="1431630618"/>
    <b v="0"/>
    <n v="4"/>
    <b v="0"/>
    <s v="theater/musical"/>
    <n v="3.267605633802817"/>
    <n v="29"/>
    <x v="3"/>
    <s v="musical"/>
    <x v="2946"/>
    <d v="2015-06-15T19:10:18"/>
  </r>
  <r>
    <n v="170"/>
    <s v="Letters to Daniel"/>
    <s v="Amy &amp; Missy survive Amy's bipolar disorder and go on to become award winning &amp; bestselling authors, screenwriters &amp; filmmakers"/>
    <n v="10000"/>
    <n v="325"/>
    <x v="3"/>
    <s v="US"/>
    <s v="USD"/>
    <n v="1440912480"/>
    <n v="1438385283"/>
    <b v="0"/>
    <n v="10"/>
    <b v="0"/>
    <s v="film &amp; video/drama"/>
    <n v="3.25"/>
    <n v="32.5"/>
    <x v="4"/>
    <s v="drama"/>
    <x v="2947"/>
    <d v="2015-08-30T05:28:00"/>
  </r>
  <r>
    <n v="891"/>
    <s v="Den-Mate: New EP and Tour"/>
    <s v="Along with a new EP production and release, it's time to bring Den-Mate, LIVE, to a location near you - East Coast and Beyond!"/>
    <n v="8000"/>
    <n v="260"/>
    <x v="3"/>
    <s v="US"/>
    <s v="USD"/>
    <n v="1408581930"/>
    <n v="1405989930"/>
    <b v="0"/>
    <n v="9"/>
    <b v="0"/>
    <s v="music/indie rock"/>
    <n v="3.25"/>
    <n v="28.888888888888889"/>
    <x v="2"/>
    <s v="indie rock"/>
    <x v="2948"/>
    <d v="2014-08-21T00:45:3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
    <n v="65"/>
    <x v="2"/>
    <s v="jazz"/>
    <x v="2949"/>
    <d v="2012-07-23T04:00:00"/>
  </r>
  <r>
    <n v="3946"/>
    <s v="DR. Mecurio's Mythical Marvels &amp; Beastiry"/>
    <s v="Dr. Mecurio's is an original work of fantasy designed and written for the stage."/>
    <n v="6000"/>
    <n v="195"/>
    <x v="3"/>
    <s v="US"/>
    <s v="USD"/>
    <n v="1425110400"/>
    <n v="1422388822"/>
    <b v="0"/>
    <n v="5"/>
    <b v="0"/>
    <s v="theater/plays"/>
    <n v="3.25"/>
    <n v="39"/>
    <x v="3"/>
    <s v="plays"/>
    <x v="2950"/>
    <d v="2015-02-28T08: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
    <n v="15"/>
    <x v="3"/>
    <s v="plays"/>
    <x v="2951"/>
    <d v="2015-11-28T14:54:54"/>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
    <n v="64"/>
    <x v="4"/>
    <s v="animation"/>
    <x v="2952"/>
    <d v="2012-10-19T23:00:57"/>
  </r>
  <r>
    <n v="903"/>
    <s v="U City Jazz Festival, St. Louis, MO"/>
    <s v="The U City Jazz Festival is offered for free to the community and features the best jazz talent from the midwest."/>
    <n v="5000"/>
    <n v="160"/>
    <x v="3"/>
    <s v="US"/>
    <s v="USD"/>
    <n v="1348367100"/>
    <n v="1346180780"/>
    <b v="0"/>
    <n v="4"/>
    <b v="0"/>
    <s v="music/jazz"/>
    <n v="3.2"/>
    <n v="40"/>
    <x v="2"/>
    <s v="jazz"/>
    <x v="2953"/>
    <d v="2012-09-23T02:25:00"/>
  </r>
  <r>
    <n v="4090"/>
    <s v="&quot; Sweet O'l Mama &quot; Theater Production"/>
    <s v="A gripping re-enactment of a true breast cancer survival story, highlighted with inspiration and laughter!"/>
    <n v="1000"/>
    <n v="32"/>
    <x v="3"/>
    <s v="US"/>
    <s v="USD"/>
    <n v="1438959600"/>
    <n v="1437754137"/>
    <b v="0"/>
    <n v="3"/>
    <b v="0"/>
    <s v="theater/plays"/>
    <n v="3.2"/>
    <n v="10.666666666666666"/>
    <x v="3"/>
    <s v="plays"/>
    <x v="2954"/>
    <d v="2015-08-07T15:00:00"/>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
    <n v="12.75"/>
    <x v="6"/>
    <s v="people"/>
    <x v="2955"/>
    <d v="2016-08-02T23:00:00"/>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9"/>
    <n v="21.25"/>
    <x v="7"/>
    <s v="small batch"/>
    <x v="2956"/>
    <d v="2017-04-09T20:29:29"/>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4"/>
    <s v="science fiction"/>
    <x v="2957"/>
    <d v="2015-08-01T04:59:00"/>
  </r>
  <r>
    <n v="4111"/>
    <s v="REBORN IN LOVE"/>
    <s v="REBORN IN LOVE is the sequel to REBORN FROM ABOVE: A Tale of Eternal Love.  This is part two, of a One-Act play series."/>
    <n v="3000"/>
    <n v="94"/>
    <x v="3"/>
    <s v="US"/>
    <s v="USD"/>
    <n v="1424747740"/>
    <n v="1422155740"/>
    <b v="0"/>
    <n v="6"/>
    <b v="0"/>
    <s v="theater/plays"/>
    <n v="3.1333333333333333"/>
    <n v="15.666666666666666"/>
    <x v="3"/>
    <s v="plays"/>
    <x v="2958"/>
    <d v="2015-02-24T03:15:40"/>
  </r>
  <r>
    <n v="1018"/>
    <s v="Owl (Canceled)"/>
    <s v="Owl is a fitness tracker along with an accompanying iOS app, that is both fun and interactive for children."/>
    <n v="20000"/>
    <n v="621"/>
    <x v="1"/>
    <s v="US"/>
    <s v="USD"/>
    <n v="1468496933"/>
    <n v="1465904933"/>
    <b v="0"/>
    <n v="7"/>
    <b v="0"/>
    <s v="technology/wearables"/>
    <n v="3.105"/>
    <n v="88.714285714285708"/>
    <x v="0"/>
    <s v="wearables"/>
    <x v="2959"/>
    <d v="2016-07-14T11:48:53"/>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5"/>
    <n v="61.666666666666664"/>
    <x v="3"/>
    <s v="plays"/>
    <x v="2960"/>
    <d v="2015-09-07T18:09:57"/>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4"/>
    <n v="35.384615384615387"/>
    <x v="7"/>
    <s v="food trucks"/>
    <x v="2961"/>
    <d v="2015-08-22T03:59:00"/>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79999999999998"/>
    <n v="84.944444444444443"/>
    <x v="0"/>
    <s v="wearables"/>
    <x v="2962"/>
    <d v="2014-11-09T18:47:59"/>
  </r>
  <r>
    <n v="905"/>
    <s v="Jazz For Everyone!"/>
    <s v="Working hard to get into the studio to record, produce, and edit my break out CD. I hope to realize my vision!"/>
    <n v="6500"/>
    <n v="196"/>
    <x v="3"/>
    <s v="US"/>
    <s v="USD"/>
    <n v="1295847926"/>
    <n v="1290663926"/>
    <b v="0"/>
    <n v="6"/>
    <b v="0"/>
    <s v="music/jazz"/>
    <n v="3.0153846153846153"/>
    <n v="32.666666666666664"/>
    <x v="2"/>
    <s v="jazz"/>
    <x v="2963"/>
    <d v="2011-01-24T05:45:26"/>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2"/>
    <s v="world music"/>
    <x v="2964"/>
    <d v="2013-07-12T21:51: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4"/>
    <n v="41"/>
    <x v="3"/>
    <s v="spaces"/>
    <x v="2965"/>
    <d v="2014-08-08T22:27:26"/>
  </r>
  <r>
    <n v="511"/>
    <s v="Stuck On An Eyeland"/>
    <s v="A project that incorporates animation and comic art into a relevant story. 4 boys, 1 eyeland, and a whole lot of drama!!!"/>
    <n v="5000"/>
    <n v="150"/>
    <x v="3"/>
    <s v="US"/>
    <s v="USD"/>
    <n v="1365228982"/>
    <n v="1362640582"/>
    <b v="0"/>
    <n v="5"/>
    <b v="0"/>
    <s v="film &amp; video/animation"/>
    <n v="3"/>
    <n v="30"/>
    <x v="4"/>
    <s v="animation"/>
    <x v="2966"/>
    <d v="2013-04-06T06:16:22"/>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x v="2967"/>
    <d v="2015-05-08T08:14:03"/>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3"/>
    <n v="75"/>
    <x v="5"/>
    <s v="translations"/>
    <x v="2968"/>
    <d v="2016-04-27T13:55: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x v="2969"/>
    <d v="2016-01-08T19:47:00"/>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3"/>
    <n v="75"/>
    <x v="5"/>
    <s v="children's books"/>
    <x v="2970"/>
    <d v="2011-12-16T00:19:14"/>
  </r>
  <r>
    <n v="3115"/>
    <s v="spoken word pop-up:"/>
    <s v="We are creating a mobile community devoted to the spreading and sharing of spoken word and other kinds of storytelling."/>
    <n v="10000"/>
    <n v="300"/>
    <x v="3"/>
    <s v="SE"/>
    <s v="SEK"/>
    <n v="1465123427"/>
    <n v="1462531427"/>
    <b v="0"/>
    <n v="1"/>
    <b v="0"/>
    <s v="theater/spaces"/>
    <n v="3"/>
    <n v="300"/>
    <x v="3"/>
    <s v="spaces"/>
    <x v="2971"/>
    <d v="2016-06-05T10:43:47"/>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
    <n v="14.125"/>
    <x v="2"/>
    <s v="indie rock"/>
    <x v="2972"/>
    <d v="2012-10-30T07:42:18"/>
  </r>
  <r>
    <n v="1806"/>
    <s v="American Presidents Naked"/>
    <s v="Join me in publishing an amazing and unprecedented book with full frontal photopraphs of 8 American Presidents Naked"/>
    <n v="20000"/>
    <n v="591"/>
    <x v="3"/>
    <s v="GB"/>
    <s v="GBP"/>
    <n v="1412090349"/>
    <n v="1409066349"/>
    <b v="1"/>
    <n v="8"/>
    <b v="0"/>
    <s v="photography/photobooks"/>
    <n v="2.9550000000000001"/>
    <n v="73.875"/>
    <x v="6"/>
    <s v="photobooks"/>
    <x v="2973"/>
    <d v="2014-09-30T15:19:09"/>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
    <n v="34.88095238095238"/>
    <x v="1"/>
    <s v="video games"/>
    <x v="2974"/>
    <d v="2012-04-13T14:17:15"/>
  </r>
  <r>
    <n v="1175"/>
    <s v="Bad To The Cone Food Service ATX"/>
    <s v="&quot;Create-Your-Cone&quot;. Freshly made waffle cones stuffed with your choice of yummy ingredients, or frozen yogurt!"/>
    <n v="20000"/>
    <n v="585"/>
    <x v="3"/>
    <s v="US"/>
    <s v="USD"/>
    <n v="1436981339"/>
    <n v="1434389339"/>
    <b v="0"/>
    <n v="9"/>
    <b v="0"/>
    <s v="food/food trucks"/>
    <n v="2.9250000000000003"/>
    <n v="65"/>
    <x v="7"/>
    <s v="food trucks"/>
    <x v="2975"/>
    <d v="2015-07-15T17:28:59"/>
  </r>
  <r>
    <n v="1456"/>
    <s v="Sometimes you don't need love (Canceled)"/>
    <s v="English Version of my auto-published novel"/>
    <n v="5000"/>
    <n v="145"/>
    <x v="1"/>
    <s v="IT"/>
    <s v="EUR"/>
    <n v="1483459365"/>
    <n v="1480867365"/>
    <b v="0"/>
    <n v="3"/>
    <b v="0"/>
    <s v="publishing/translations"/>
    <n v="2.9000000000000004"/>
    <n v="48.333333333333336"/>
    <x v="5"/>
    <s v="translations"/>
    <x v="2976"/>
    <d v="2017-01-03T16:02:45"/>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
    <n v="61.5"/>
    <x v="4"/>
    <s v="animation"/>
    <x v="2977"/>
    <d v="2014-09-17T16:45:19"/>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
    <n v="57"/>
    <x v="3"/>
    <s v="plays"/>
    <x v="2978"/>
    <d v="2014-06-23T16: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0"/>
    <s v="wearables"/>
    <x v="2979"/>
    <d v="2016-04-07T01:34:16"/>
  </r>
  <r>
    <n v="898"/>
    <s v="Foundations: 12 Songs in 2012"/>
    <s v="For each month in 2012, Sonnet will be releasing a Jesus-celebrating, grave-shattering, ear-tickling, mind-provoking song!"/>
    <n v="2500"/>
    <n v="70"/>
    <x v="3"/>
    <s v="US"/>
    <s v="USD"/>
    <n v="1326651110"/>
    <n v="1322763110"/>
    <b v="0"/>
    <n v="2"/>
    <b v="0"/>
    <s v="music/indie rock"/>
    <n v="2.8000000000000003"/>
    <n v="35"/>
    <x v="2"/>
    <s v="indie rock"/>
    <x v="2980"/>
    <d v="2012-01-15T18:11:5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2"/>
    <s v="world music"/>
    <x v="2981"/>
    <d v="2013-12-15T03:14:59"/>
  </r>
  <r>
    <n v="232"/>
    <s v="#noblurredlines"/>
    <s v="A high-impact, high-quality resource to address, for young people and youth-related professionals, the issue of sexual consent."/>
    <n v="4000"/>
    <n v="110"/>
    <x v="3"/>
    <s v="GB"/>
    <s v="GBP"/>
    <n v="1425066546"/>
    <n v="1422474546"/>
    <b v="0"/>
    <n v="7"/>
    <b v="0"/>
    <s v="film &amp; video/drama"/>
    <n v="2.75"/>
    <n v="15.714285714285714"/>
    <x v="4"/>
    <s v="drama"/>
    <x v="2982"/>
    <d v="2015-02-27T19:49:06"/>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
    <n v="52.8"/>
    <x v="3"/>
    <s v="plays"/>
    <x v="2983"/>
    <d v="2016-06-08T17:33:39"/>
  </r>
  <r>
    <n v="2891"/>
    <s v="Literacy for Brooklyn Kids"/>
    <s v="Did you know that we are enriching the lives of Brooklyn kids through literacy and educational theater? We just need a little help."/>
    <n v="10000"/>
    <n v="273"/>
    <x v="3"/>
    <s v="US"/>
    <s v="USD"/>
    <n v="1460751128"/>
    <n v="1455570728"/>
    <b v="0"/>
    <n v="10"/>
    <b v="0"/>
    <s v="theater/plays"/>
    <n v="2.73"/>
    <n v="27.3"/>
    <x v="3"/>
    <s v="plays"/>
    <x v="2984"/>
    <d v="2016-04-15T20:12:08"/>
  </r>
  <r>
    <n v="1420"/>
    <s v="Shakespeare in the Hood - Romeo and Juliet"/>
    <s v="Help me butcher Shakespeare in a satirical fashion."/>
    <n v="110"/>
    <n v="3"/>
    <x v="3"/>
    <s v="US"/>
    <s v="USD"/>
    <n v="1467129686"/>
    <n v="1464969686"/>
    <b v="0"/>
    <n v="3"/>
    <b v="0"/>
    <s v="publishing/translations"/>
    <n v="2.7272727272727271"/>
    <n v="1"/>
    <x v="5"/>
    <s v="translations"/>
    <x v="2985"/>
    <d v="2016-06-28T16:01:26"/>
  </r>
  <r>
    <n v="2659"/>
    <s v="test (Canceled)"/>
    <s v="test"/>
    <n v="49000"/>
    <n v="1333"/>
    <x v="1"/>
    <s v="US"/>
    <s v="USD"/>
    <n v="1429321210"/>
    <n v="1426729210"/>
    <b v="0"/>
    <n v="10"/>
    <b v="0"/>
    <s v="technology/space exploration"/>
    <n v="2.7204081632653061"/>
    <n v="133.30000000000001"/>
    <x v="0"/>
    <s v="space exploration"/>
    <x v="2986"/>
    <d v="2015-04-18T01:40:10"/>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
    <n v="8.5"/>
    <x v="0"/>
    <s v="web"/>
    <x v="2987"/>
    <d v="2015-07-08T15:17:02"/>
  </r>
  <r>
    <n v="1769"/>
    <s v="Navajo Textile Project"/>
    <s v="To create a publication, and exhibition documenting the collection of Jamie Ross, longtime collector of Navajo Textiles"/>
    <n v="40000"/>
    <n v="1081"/>
    <x v="3"/>
    <s v="US"/>
    <s v="USD"/>
    <n v="1421177959"/>
    <n v="1418585959"/>
    <b v="1"/>
    <n v="22"/>
    <b v="0"/>
    <s v="photography/photobooks"/>
    <n v="2.7025000000000001"/>
    <n v="49.136363636363633"/>
    <x v="6"/>
    <s v="photobooks"/>
    <x v="2988"/>
    <d v="2015-01-13T19:39:19"/>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
    <n v="16.2"/>
    <x v="1"/>
    <s v="video games"/>
    <x v="2989"/>
    <d v="2014-02-19T09:08:42"/>
  </r>
  <r>
    <n v="3846"/>
    <s v="My Insane Shakespeare"/>
    <s v="My Insane Shakespeare. An original play by Arthur Elbakyan premiering October 13th at United Solo, New York City."/>
    <n v="7000"/>
    <n v="189"/>
    <x v="3"/>
    <s v="US"/>
    <s v="USD"/>
    <n v="1412405940"/>
    <n v="1409721542"/>
    <b v="1"/>
    <n v="8"/>
    <b v="0"/>
    <s v="theater/plays"/>
    <n v="2.7"/>
    <n v="23.625"/>
    <x v="3"/>
    <s v="plays"/>
    <x v="2990"/>
    <d v="2014-10-04T06: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68"/>
    <n v="106.8"/>
    <x v="0"/>
    <s v="gadgets"/>
    <x v="2991"/>
    <d v="2015-05-22T13: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5"/>
    <n v="13"/>
    <x v="0"/>
    <s v="wearables"/>
    <x v="2992"/>
    <d v="2017-01-10T16:31:2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4"/>
    <s v="science fiction"/>
    <x v="2993"/>
    <d v="2015-06-03T13:08:15"/>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7"/>
    <n v="66.666666666666671"/>
    <x v="5"/>
    <s v="fiction"/>
    <x v="2994"/>
    <d v="2010-10-15T04:00:00"/>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7"/>
    <n v="32"/>
    <x v="2"/>
    <s v="jazz"/>
    <x v="2995"/>
    <d v="2013-11-27T22:08:31"/>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0"/>
    <s v="wearables"/>
    <x v="2996"/>
    <d v="2015-11-25T22:04:55"/>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3"/>
    <s v="musical"/>
    <x v="2997"/>
    <d v="2017-03-29T17:44:10"/>
  </r>
  <r>
    <n v="4095"/>
    <s v="LOPE ENAMORADO"/>
    <s v="Proyecto teatral dirigido por MartÃ­n Acosta que habla y reflexiona sobre el amor y su naturaleza."/>
    <n v="30000"/>
    <n v="800"/>
    <x v="3"/>
    <s v="MX"/>
    <s v="MXN"/>
    <n v="1482108350"/>
    <n v="1479516350"/>
    <b v="0"/>
    <n v="1"/>
    <b v="0"/>
    <s v="theater/plays"/>
    <n v="2.666666666666667"/>
    <n v="800"/>
    <x v="3"/>
    <s v="plays"/>
    <x v="2998"/>
    <d v="2016-12-19T00:45:50"/>
  </r>
  <r>
    <n v="2156"/>
    <s v="Beyond Black Space"/>
    <s v="Captain and manage your ship along with your crew in this deep space adventure! (PC/Linux/Mac)"/>
    <n v="56000"/>
    <n v="1493"/>
    <x v="3"/>
    <s v="US"/>
    <s v="USD"/>
    <n v="1379363406"/>
    <n v="1375475406"/>
    <b v="0"/>
    <n v="83"/>
    <b v="0"/>
    <s v="games/video games"/>
    <n v="2.6660714285714282"/>
    <n v="17.987951807228917"/>
    <x v="1"/>
    <s v="video games"/>
    <x v="2999"/>
    <d v="2013-09-16T20:30:06"/>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8"/>
    <s v="audio"/>
    <x v="3000"/>
    <d v="2014-08-23T20:59:10"/>
  </r>
  <r>
    <n v="605"/>
    <s v="Teach Your Parents iPad (Canceled)"/>
    <s v="An iPad support care package for your parents / seniors."/>
    <n v="5000"/>
    <n v="131"/>
    <x v="1"/>
    <s v="US"/>
    <s v="USD"/>
    <n v="1440318908"/>
    <n v="1436430908"/>
    <b v="0"/>
    <n v="8"/>
    <b v="0"/>
    <s v="technology/web"/>
    <n v="2.62"/>
    <n v="16.375"/>
    <x v="0"/>
    <s v="web"/>
    <x v="3001"/>
    <d v="2015-08-23T08:35:08"/>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8"/>
    <n v="37.666666666666664"/>
    <x v="1"/>
    <s v="video games"/>
    <x v="3002"/>
    <d v="2016-05-14T13:35:3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8"/>
    <n v="108.625"/>
    <x v="0"/>
    <s v="wearables"/>
    <x v="3003"/>
    <d v="2016-06-28T16:43:0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7"/>
    <n v="40.142857142857146"/>
    <x v="7"/>
    <s v="restaurants"/>
    <x v="3004"/>
    <d v="2015-09-27T18:38:24"/>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2"/>
    <n v="23.75"/>
    <x v="3"/>
    <s v="plays"/>
    <x v="3005"/>
    <d v="2016-04-01T03:59:00"/>
  </r>
  <r>
    <n v="556"/>
    <s v="Braille Academy"/>
    <s v="An educational platform for learning Unified English Braille Code"/>
    <n v="8000"/>
    <n v="200"/>
    <x v="3"/>
    <s v="US"/>
    <s v="USD"/>
    <n v="1452112717"/>
    <n v="1449520717"/>
    <b v="0"/>
    <n v="1"/>
    <b v="0"/>
    <s v="technology/web"/>
    <n v="2.5"/>
    <n v="200"/>
    <x v="0"/>
    <s v="web"/>
    <x v="3006"/>
    <d v="2016-01-06T20:38:37"/>
  </r>
  <r>
    <n v="1100"/>
    <s v="Aeldengald Saga Book I"/>
    <s v="A retro style puzzle rpg with a dark story. Your decisions will influence the world and decide the outcome of the story."/>
    <n v="4000"/>
    <n v="100"/>
    <x v="3"/>
    <s v="DE"/>
    <s v="EUR"/>
    <n v="1455417571"/>
    <n v="1452825571"/>
    <b v="0"/>
    <n v="10"/>
    <b v="0"/>
    <s v="games/video games"/>
    <n v="2.5"/>
    <n v="10"/>
    <x v="1"/>
    <s v="video games"/>
    <x v="3007"/>
    <d v="2016-02-14T02:39:3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5"/>
    <s v="art books"/>
    <x v="3008"/>
    <d v="2011-06-08T17:31:0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0"/>
    <s v="web"/>
    <x v="3009"/>
    <d v="2015-08-04T04:30:0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
    <n v="12.5"/>
    <x v="3"/>
    <s v="spaces"/>
    <x v="3010"/>
    <d v="2015-11-19T20: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
    <n v="200"/>
    <x v="3"/>
    <s v="spaces"/>
    <x v="3011"/>
    <d v="2015-09-09T22:31:19"/>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
    <n v="25"/>
    <x v="3"/>
    <s v="plays"/>
    <x v="3012"/>
    <d v="2015-03-26T22:17:51"/>
  </r>
  <r>
    <n v="4059"/>
    <s v="The Million Dollar Shot"/>
    <s v="A very Canadian children's play inspired by the tradition of British pantomimes like Aladdin, and the Nutcracker."/>
    <n v="10000"/>
    <n v="250"/>
    <x v="3"/>
    <s v="CA"/>
    <s v="CAD"/>
    <n v="1410836400"/>
    <n v="1408116152"/>
    <b v="0"/>
    <n v="7"/>
    <b v="0"/>
    <s v="theater/plays"/>
    <n v="2.5"/>
    <n v="35.714285714285715"/>
    <x v="3"/>
    <s v="plays"/>
    <x v="3013"/>
    <d v="2014-09-16T03:00:00"/>
  </r>
  <r>
    <n v="945"/>
    <s v="CT BAND"/>
    <s v="Make your watch Smart ! CT Band is an ultra-thin, high-tech smart watch-strap awarded twice at CES 2017 las vegas"/>
    <n v="100000"/>
    <n v="2484"/>
    <x v="3"/>
    <s v="FR"/>
    <s v="EUR"/>
    <n v="1487462340"/>
    <n v="1482958626"/>
    <b v="0"/>
    <n v="16"/>
    <b v="0"/>
    <s v="technology/wearables"/>
    <n v="2.484"/>
    <n v="155.25"/>
    <x v="0"/>
    <s v="wearables"/>
    <x v="3014"/>
    <d v="2017-02-1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5"/>
    <s v="art books"/>
    <x v="3015"/>
    <d v="2017-04-01T03:59:00"/>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2"/>
    <n v="163.33333333333334"/>
    <x v="3"/>
    <s v="plays"/>
    <x v="3016"/>
    <d v="2016-07-02T17:44:28"/>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
    <n v="67.777777777777771"/>
    <x v="3"/>
    <s v="spaces"/>
    <x v="3017"/>
    <d v="2015-09-29T21: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
    <n v="27.857142857142858"/>
    <x v="2"/>
    <s v="indie rock"/>
    <x v="3018"/>
    <d v="2010-10-25T03:03:49"/>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2"/>
    <n v="202.83333333333334"/>
    <x v="7"/>
    <s v="food trucks"/>
    <x v="3019"/>
    <d v="2015-12-30T16:12:33"/>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0"/>
    <s v="wearables"/>
    <x v="3020"/>
    <d v="2016-12-30T02:03:55"/>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
    <n v="36.333333333333336"/>
    <x v="1"/>
    <s v="video games"/>
    <x v="3021"/>
    <d v="2014-04-05T02:59:39"/>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
    <n v="4.8"/>
    <x v="4"/>
    <s v="animation"/>
    <x v="3022"/>
    <d v="2013-09-11T02:34:27"/>
  </r>
  <r>
    <n v="1488"/>
    <s v="Nanolution"/>
    <s v="A blockbuster sci-fi adventure. What would you do if one day your life changed to beyond the imaginable?"/>
    <n v="15000"/>
    <n v="360"/>
    <x v="3"/>
    <s v="AU"/>
    <s v="AUD"/>
    <n v="1388928660"/>
    <n v="1386336660"/>
    <b v="0"/>
    <n v="6"/>
    <b v="0"/>
    <s v="publishing/fiction"/>
    <n v="2.4"/>
    <n v="60"/>
    <x v="5"/>
    <s v="fiction"/>
    <x v="3023"/>
    <d v="2014-01-05T13:31:00"/>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
    <n v="15"/>
    <x v="3"/>
    <s v="plays"/>
    <x v="3024"/>
    <d v="2015-08-22T19:34:53"/>
  </r>
  <r>
    <n v="3746"/>
    <s v="Stage Play Production - &quot;I Love You to Death&quot;"/>
    <s v="Generational curses CAN be broken...right?"/>
    <n v="8500"/>
    <n v="202"/>
    <x v="3"/>
    <s v="US"/>
    <s v="USD"/>
    <n v="1475918439"/>
    <n v="1473326439"/>
    <b v="0"/>
    <n v="1"/>
    <b v="0"/>
    <s v="theater/plays"/>
    <n v="2.3764705882352941"/>
    <n v="202"/>
    <x v="3"/>
    <s v="plays"/>
    <x v="3025"/>
    <d v="2016-10-08T09:20:39"/>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4"/>
    <s v="science fiction"/>
    <x v="3026"/>
    <d v="2015-04-03T13: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2"/>
    <n v="424.45454545454544"/>
    <x v="0"/>
    <s v="wearables"/>
    <x v="3027"/>
    <d v="2014-11-30T22:59: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0"/>
    <s v="wearables"/>
    <x v="3028"/>
    <d v="2016-10-14T15:25:34"/>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
    <n v="37.451612903225808"/>
    <x v="0"/>
    <s v="wearables"/>
    <x v="3029"/>
    <d v="2017-02-10T02:19:05"/>
  </r>
  <r>
    <n v="1596"/>
    <s v="The Town We Live In"/>
    <s v="London is beautiful. I want to create a book of stunning images from in and around our great city"/>
    <n v="3250"/>
    <n v="75"/>
    <x v="3"/>
    <s v="GB"/>
    <s v="GBP"/>
    <n v="1418469569"/>
    <n v="1414577969"/>
    <b v="0"/>
    <n v="3"/>
    <b v="0"/>
    <s v="photography/places"/>
    <n v="2.3076923076923079"/>
    <n v="25"/>
    <x v="6"/>
    <s v="places"/>
    <x v="3030"/>
    <d v="2014-12-13T11:19:29"/>
  </r>
  <r>
    <n v="2155"/>
    <s v="VoxelMaze"/>
    <s v="A Level Editor, Turned up to eleven. Infinite creativity in one package, solo or with up to 16 of your friends."/>
    <n v="5000"/>
    <n v="115"/>
    <x v="3"/>
    <s v="GB"/>
    <s v="GBP"/>
    <n v="1459443385"/>
    <n v="1456854985"/>
    <b v="0"/>
    <n v="5"/>
    <b v="0"/>
    <s v="games/video games"/>
    <n v="2.2999999999999998"/>
    <n v="23"/>
    <x v="1"/>
    <s v="video games"/>
    <x v="3031"/>
    <d v="2016-03-31T16:56:25"/>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9"/>
    <n v="113.63636363636364"/>
    <x v="4"/>
    <s v="animation"/>
    <x v="3032"/>
    <d v="2011-09-24T17:02:33"/>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0000000000001"/>
    <n v="32.357142857142854"/>
    <x v="3"/>
    <s v="plays"/>
    <x v="3033"/>
    <d v="2016-09-18T19:51:05"/>
  </r>
  <r>
    <n v="449"/>
    <s v="Shell &amp; Paddy"/>
    <s v="Shell &amp; Paddy is a 2D animation cartoon with 4 minutes of slapstick surreal humour staring two animal characters in weird, wacky world."/>
    <n v="2000"/>
    <n v="45"/>
    <x v="3"/>
    <s v="GB"/>
    <s v="GBP"/>
    <n v="1382017085"/>
    <n v="1379425085"/>
    <b v="0"/>
    <n v="5"/>
    <b v="0"/>
    <s v="film &amp; video/animation"/>
    <n v="2.25"/>
    <n v="9"/>
    <x v="4"/>
    <s v="animation"/>
    <x v="3034"/>
    <d v="2013-10-17T13:38:05"/>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5"/>
    <n v="50.5"/>
    <x v="2"/>
    <s v="jazz"/>
    <x v="3035"/>
    <d v="2016-09-16T23:10:04"/>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5"/>
    <n v="50"/>
    <x v="5"/>
    <s v="fiction"/>
    <x v="3036"/>
    <d v="2015-06-20T19:06:13"/>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3037"/>
    <d v="2015-09-17T02:31:52"/>
  </r>
  <r>
    <n v="476"/>
    <s v="Sight Word Music Videos"/>
    <s v="Animated Music Videos that teach kids how to read."/>
    <n v="220000"/>
    <n v="4906.59"/>
    <x v="3"/>
    <s v="US"/>
    <s v="USD"/>
    <n v="1401767940"/>
    <n v="1398727441"/>
    <b v="0"/>
    <n v="124"/>
    <b v="0"/>
    <s v="film &amp; video/animation"/>
    <n v="2.230268181818182"/>
    <n v="39.569274193548388"/>
    <x v="4"/>
    <s v="animation"/>
    <x v="3038"/>
    <d v="2014-06-03T03:59: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0"/>
    <s v="wearables"/>
    <x v="3039"/>
    <d v="2017-03-15T00:26:00"/>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7"/>
    <n v="55"/>
    <x v="2"/>
    <s v="jazz"/>
    <x v="3040"/>
    <d v="2014-11-22T00:02:03"/>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7"/>
    <n v="27.5"/>
    <x v="3"/>
    <s v="plays"/>
    <x v="3041"/>
    <d v="2015-01-11T01: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3"/>
    <s v="spaces"/>
    <x v="3042"/>
    <d v="2014-10-05T19:16:13"/>
  </r>
  <r>
    <n v="3642"/>
    <s v="My own musical"/>
    <s v="All the world's a stage..._x000a_It is my biggest dream to perform my own, selfcreated musical with lots of kids as big as I am able to."/>
    <n v="700"/>
    <n v="15"/>
    <x v="3"/>
    <s v="DE"/>
    <s v="EUR"/>
    <n v="1448902800"/>
    <n v="1445369727"/>
    <b v="0"/>
    <n v="2"/>
    <b v="0"/>
    <s v="theater/musical"/>
    <n v="2.1428571428571428"/>
    <n v="7.5"/>
    <x v="3"/>
    <s v="musical"/>
    <x v="3043"/>
    <d v="2015-11-30T17:00:00"/>
  </r>
  <r>
    <n v="3988"/>
    <s v="Folk-Tales: What Stories Do Your Folks Tell?"/>
    <s v="An evening of of stories based both in myth and truth."/>
    <n v="1500"/>
    <n v="32"/>
    <x v="3"/>
    <s v="US"/>
    <s v="USD"/>
    <n v="1440813413"/>
    <n v="1439517413"/>
    <b v="0"/>
    <n v="4"/>
    <b v="0"/>
    <s v="theater/plays"/>
    <n v="2.1333333333333333"/>
    <n v="8"/>
    <x v="3"/>
    <s v="plays"/>
    <x v="3044"/>
    <d v="2015-08-29T01:56:53"/>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
    <n v="53"/>
    <x v="5"/>
    <s v="children's books"/>
    <x v="3045"/>
    <d v="2015-11-22T15:03:4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5"/>
    <n v="21.34333333333333"/>
    <x v="1"/>
    <s v="video games"/>
    <x v="3046"/>
    <d v="2014-02-03T11:41:32"/>
  </r>
  <r>
    <n v="3845"/>
    <s v="Marilyn Madness &amp; Me"/>
    <s v="He met Marilyn. He became obsessed with Norma Jean. That changed everything._x000a__x000a_                                A play by Frank Furino"/>
    <n v="40000"/>
    <n v="842"/>
    <x v="3"/>
    <s v="US"/>
    <s v="USD"/>
    <n v="1443711774"/>
    <n v="1441119774"/>
    <b v="1"/>
    <n v="12"/>
    <b v="0"/>
    <s v="theater/plays"/>
    <n v="2.105"/>
    <n v="70.166666666666671"/>
    <x v="3"/>
    <s v="plays"/>
    <x v="3047"/>
    <d v="2015-10-01T15:02:54"/>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
    <n v="17.5"/>
    <x v="5"/>
    <s v="fiction"/>
    <x v="3048"/>
    <d v="2013-11-02T22:09:05"/>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
    <n v="15.75"/>
    <x v="3"/>
    <s v="plays"/>
    <x v="3049"/>
    <d v="2015-07-03T14:46:35"/>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
    <n v="6.25"/>
    <x v="6"/>
    <s v="photobooks"/>
    <x v="3050"/>
    <d v="2014-07-30T18:03:16"/>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7"/>
    <n v="51.375"/>
    <x v="0"/>
    <s v="wearables"/>
    <x v="3051"/>
    <d v="2015-11-09T01:21:3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0"/>
    <s v="space exploration"/>
    <x v="3052"/>
    <d v="2017-03-10T19:00:35"/>
  </r>
  <r>
    <n v="4107"/>
    <s v="Sacrifice"/>
    <s v="A new dramatic comedy dealing with a father's unwillingness to let go of his past causes major problems for the future of his daughter."/>
    <n v="2000"/>
    <n v="41"/>
    <x v="3"/>
    <s v="US"/>
    <s v="USD"/>
    <n v="1411596001"/>
    <n v="1409608801"/>
    <b v="0"/>
    <n v="4"/>
    <b v="0"/>
    <s v="theater/plays"/>
    <n v="2.0500000000000003"/>
    <n v="10.25"/>
    <x v="3"/>
    <s v="plays"/>
    <x v="3053"/>
    <d v="2014-09-24T22: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
    <n v="22.5"/>
    <x v="2"/>
    <s v="jazz"/>
    <x v="3054"/>
    <d v="2013-01-16T18:33:17"/>
  </r>
  <r>
    <n v="1816"/>
    <s v="Moments of Passion"/>
    <s v="A unique Photographic Book Project about the Passionate Moments and Strong Emotions that lie within Karate"/>
    <n v="25000"/>
    <n v="509"/>
    <x v="3"/>
    <s v="CH"/>
    <s v="CHF"/>
    <n v="1469473200"/>
    <n v="1467061303"/>
    <b v="0"/>
    <n v="6"/>
    <b v="0"/>
    <s v="photography/photobooks"/>
    <n v="2.036"/>
    <n v="84.833333333333329"/>
    <x v="6"/>
    <s v="photobooks"/>
    <x v="3055"/>
    <d v="2016-07-25T19:00:00"/>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8"/>
    <n v="50.166666666666664"/>
    <x v="4"/>
    <s v="animation"/>
    <x v="3056"/>
    <d v="2015-08-21T11:47:36"/>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2"/>
    <n v="100"/>
    <x v="4"/>
    <s v="drama"/>
    <x v="3057"/>
    <d v="2015-05-15T15:04:49"/>
  </r>
  <r>
    <n v="600"/>
    <s v="Anaheim California here we come but we need your help."/>
    <s v="Science Technology Engineering and Math + youth = a brighter tomorrow."/>
    <n v="5000"/>
    <n v="100"/>
    <x v="1"/>
    <s v="US"/>
    <s v="USD"/>
    <n v="1431198562"/>
    <n v="1426014562"/>
    <b v="0"/>
    <n v="1"/>
    <b v="0"/>
    <s v="technology/web"/>
    <n v="2"/>
    <n v="100"/>
    <x v="0"/>
    <s v="web"/>
    <x v="3058"/>
    <d v="2015-05-09T19:09:22"/>
  </r>
  <r>
    <n v="2148"/>
    <s v="ZomBlock's"/>
    <s v="zomblock's is a online zombie survival game where you can craft new weapons,find food and water to keep yourself alive."/>
    <n v="100"/>
    <n v="2"/>
    <x v="3"/>
    <s v="GB"/>
    <s v="GBP"/>
    <n v="1427992582"/>
    <n v="1425404182"/>
    <b v="0"/>
    <n v="2"/>
    <b v="0"/>
    <s v="games/video games"/>
    <n v="2"/>
    <n v="1"/>
    <x v="1"/>
    <s v="video games"/>
    <x v="3059"/>
    <d v="2015-04-02T16:36:22"/>
  </r>
  <r>
    <n v="2766"/>
    <s v="Jambie"/>
    <s v="Jambie is a children's book geared towards kids ages 4-9 years of age. This book teaches young children about making wise decisions."/>
    <n v="5000"/>
    <n v="100"/>
    <x v="3"/>
    <s v="US"/>
    <s v="USD"/>
    <n v="1313078518"/>
    <n v="1310486518"/>
    <b v="0"/>
    <n v="4"/>
    <b v="0"/>
    <s v="publishing/children's books"/>
    <n v="2"/>
    <n v="25"/>
    <x v="5"/>
    <s v="children's books"/>
    <x v="3060"/>
    <d v="2011-08-11T16:01:58"/>
  </r>
  <r>
    <n v="3742"/>
    <s v="The Jennings Family Reunion"/>
    <s v="In the midst of dealing with sending their son off to the army, Mitch and Melanie Jennings plan a family reunion to ease their sorrow."/>
    <n v="5000"/>
    <n v="100"/>
    <x v="3"/>
    <s v="US"/>
    <s v="USD"/>
    <n v="1409980144"/>
    <n v="1407388144"/>
    <b v="0"/>
    <n v="4"/>
    <b v="0"/>
    <s v="theater/plays"/>
    <n v="2"/>
    <n v="25"/>
    <x v="3"/>
    <s v="plays"/>
    <x v="3061"/>
    <d v="2014-09-06T05:09:04"/>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2"/>
    <n v="10"/>
    <x v="3"/>
    <s v="plays"/>
    <x v="3062"/>
    <d v="2015-05-22T21:00:00"/>
  </r>
  <r>
    <n v="4082"/>
    <s v="Blazed Donuts: An Orginial One Act"/>
    <s v="A short one act play about an undercover cop posing as a girl scout trying to stop a doughnut shop from selling drug filled doughnuts."/>
    <n v="150"/>
    <n v="3"/>
    <x v="3"/>
    <s v="US"/>
    <s v="USD"/>
    <n v="1447542000"/>
    <n v="1446179553"/>
    <b v="0"/>
    <n v="2"/>
    <b v="0"/>
    <s v="theater/plays"/>
    <n v="2"/>
    <n v="1.5"/>
    <x v="3"/>
    <s v="plays"/>
    <x v="3063"/>
    <d v="2015-11-14T23:00:00"/>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2"/>
    <n v="66.333333333333329"/>
    <x v="6"/>
    <s v="photobooks"/>
    <x v="3064"/>
    <d v="2015-03-27T19:43:15"/>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
    <n v="59"/>
    <x v="3"/>
    <s v="plays"/>
    <x v="3065"/>
    <d v="2017-03-03T05:00:00"/>
  </r>
  <r>
    <n v="957"/>
    <s v="DUALBAND, the Leather NFC Smart Watch Band"/>
    <s v="A Leather Smart watch Band, that NEVER needs to be charged for only $37!"/>
    <n v="12000"/>
    <n v="233"/>
    <x v="3"/>
    <s v="US"/>
    <s v="USD"/>
    <n v="1479392133"/>
    <n v="1476710133"/>
    <b v="0"/>
    <n v="7"/>
    <b v="0"/>
    <s v="technology/wearables"/>
    <n v="1.9416666666666664"/>
    <n v="33.285714285714285"/>
    <x v="0"/>
    <s v="wearables"/>
    <x v="3066"/>
    <d v="2016-11-17T14:15:33"/>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
    <n v="160.5"/>
    <x v="0"/>
    <s v="wearables"/>
    <x v="3067"/>
    <d v="2015-08-14T01:24:57"/>
  </r>
  <r>
    <n v="946"/>
    <s v="OmniTrade Apron"/>
    <s v="Soft edged-Hard working. The perfect wearable organization for the home and professional shop."/>
    <n v="15000"/>
    <n v="286"/>
    <x v="3"/>
    <s v="US"/>
    <s v="USD"/>
    <n v="1473444048"/>
    <n v="1470852048"/>
    <b v="0"/>
    <n v="5"/>
    <b v="0"/>
    <s v="technology/wearables"/>
    <n v="1.9066666666666665"/>
    <n v="57.2"/>
    <x v="0"/>
    <s v="wearables"/>
    <x v="3068"/>
    <d v="2016-09-09T18:00:48"/>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
    <n v="19"/>
    <x v="5"/>
    <s v="fiction"/>
    <x v="3069"/>
    <d v="2014-09-03T23:36:18"/>
  </r>
  <r>
    <n v="2852"/>
    <s v="Freedom Train"/>
    <s v="Just one time back to the past on the Freedom Train will open your eyes and your lives will never ever be the same!"/>
    <n v="5000"/>
    <n v="95"/>
    <x v="3"/>
    <s v="US"/>
    <s v="USD"/>
    <n v="1403312703"/>
    <n v="1400720703"/>
    <b v="0"/>
    <n v="6"/>
    <b v="0"/>
    <s v="theater/plays"/>
    <n v="1.9"/>
    <n v="15.833333333333334"/>
    <x v="3"/>
    <s v="plays"/>
    <x v="3070"/>
    <d v="2014-06-21T01: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0"/>
    <s v="space exploration"/>
    <x v="3071"/>
    <d v="2015-12-17T19:20:09"/>
  </r>
  <r>
    <n v="128"/>
    <s v="Ralphi3 (Canceled)"/>
    <s v="A Science Fiction film filled with entertainment and Excitement"/>
    <n v="100000"/>
    <n v="1867"/>
    <x v="1"/>
    <s v="US"/>
    <s v="USD"/>
    <n v="1476941293"/>
    <n v="1473917293"/>
    <b v="0"/>
    <n v="6"/>
    <b v="0"/>
    <s v="film &amp; video/science fiction"/>
    <n v="1.867"/>
    <n v="311.16666666666669"/>
    <x v="4"/>
    <s v="science fiction"/>
    <x v="3072"/>
    <d v="2016-10-20T05:28:13"/>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3"/>
    <s v="spaces"/>
    <x v="3073"/>
    <d v="2015-03-27T23:16:12"/>
  </r>
  <r>
    <n v="2409"/>
    <s v="Johnny's Food Truck a Puerto Rican and BBQ infusion"/>
    <s v="I am looking to start a food truck with an infusion of my Puerto Rican heritage and my love for BBQ."/>
    <n v="25000"/>
    <n v="460"/>
    <x v="3"/>
    <s v="US"/>
    <s v="USD"/>
    <n v="1439931675"/>
    <n v="1437339675"/>
    <b v="0"/>
    <n v="6"/>
    <b v="0"/>
    <s v="food/food trucks"/>
    <n v="1.8399999999999999"/>
    <n v="76.666666666666671"/>
    <x v="7"/>
    <s v="food trucks"/>
    <x v="3074"/>
    <d v="2015-08-18T21:01:15"/>
  </r>
  <r>
    <n v="4002"/>
    <s v="Terry Pratchett's Wyrd Sisters"/>
    <s v="Bring Wyrd Sisters, a comedy of Shakespearean proportions, to small-town Texas. Loosely parodies the â€œScottish Play.â€"/>
    <n v="1250"/>
    <n v="23"/>
    <x v="3"/>
    <s v="US"/>
    <s v="USD"/>
    <n v="1411779761"/>
    <n v="1409187761"/>
    <b v="0"/>
    <n v="4"/>
    <b v="0"/>
    <s v="theater/plays"/>
    <n v="1.8399999999999999"/>
    <n v="5.75"/>
    <x v="3"/>
    <s v="plays"/>
    <x v="3075"/>
    <d v="2014-09-27T01:02:41"/>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
    <n v="18.333333333333332"/>
    <x v="3"/>
    <s v="plays"/>
    <x v="3076"/>
    <d v="2015-03-29T20:00:0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0"/>
    <s v="web"/>
    <x v="3077"/>
    <d v="2015-04-10T22:27:28"/>
  </r>
  <r>
    <n v="3919"/>
    <s v="After The Blue"/>
    <s v="Two sisters living in a Cornish seaside town attempt to hide and escape from a life- circle of deceit, abuse, incest and revenge."/>
    <n v="5000"/>
    <n v="90"/>
    <x v="3"/>
    <s v="GB"/>
    <s v="GBP"/>
    <n v="1453075200"/>
    <n v="1450628773"/>
    <b v="0"/>
    <n v="3"/>
    <b v="0"/>
    <s v="theater/plays"/>
    <n v="1.7999999999999998"/>
    <n v="30"/>
    <x v="3"/>
    <s v="plays"/>
    <x v="3078"/>
    <d v="2016-01-18T00:00:00"/>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8"/>
    <n v="12.666666666666666"/>
    <x v="4"/>
    <s v="animation"/>
    <x v="3079"/>
    <d v="2015-01-17T12:38:23"/>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
    <n v="52.5"/>
    <x v="7"/>
    <s v="restaurants"/>
    <x v="3080"/>
    <d v="2014-08-20T09:21:17"/>
  </r>
  <r>
    <n v="2859"/>
    <s v="Grover Theatre Company (GTC)"/>
    <s v="A theatre company that will create works to inspire young people and get everyone involved."/>
    <n v="2000"/>
    <n v="35"/>
    <x v="3"/>
    <s v="AU"/>
    <s v="AUD"/>
    <n v="1444984904"/>
    <n v="1439800904"/>
    <b v="0"/>
    <n v="1"/>
    <b v="0"/>
    <s v="theater/plays"/>
    <n v="1.7500000000000002"/>
    <n v="35"/>
    <x v="3"/>
    <s v="plays"/>
    <x v="3081"/>
    <d v="2015-10-16T08:41:4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3"/>
    <s v="musical"/>
    <x v="3082"/>
    <d v="2015-05-01T22:00:00"/>
  </r>
  <r>
    <n v="1799"/>
    <s v="The UnDiscovered Image"/>
    <s v="The UnDiscovered Image, a monthly publication dedicated to photographers."/>
    <n v="4000"/>
    <n v="69.83"/>
    <x v="3"/>
    <s v="GB"/>
    <s v="GBP"/>
    <n v="1415740408"/>
    <n v="1414008808"/>
    <b v="1"/>
    <n v="6"/>
    <b v="0"/>
    <s v="photography/photobooks"/>
    <n v="1.7457500000000001"/>
    <n v="11.638333333333334"/>
    <x v="6"/>
    <s v="photobooks"/>
    <x v="3083"/>
    <d v="2014-11-11T21:13:28"/>
  </r>
  <r>
    <n v="2134"/>
    <s v="Prehistoric Landing"/>
    <s v="1st person Action Survivalist Rpg game. You get sent to a deadly Island to die not knowing that your not alone on the island."/>
    <n v="6000"/>
    <n v="104"/>
    <x v="3"/>
    <s v="US"/>
    <s v="USD"/>
    <n v="1367097391"/>
    <n v="1364505391"/>
    <b v="0"/>
    <n v="3"/>
    <b v="0"/>
    <s v="games/video games"/>
    <n v="1.7333333333333332"/>
    <n v="34.666666666666664"/>
    <x v="1"/>
    <s v="video games"/>
    <x v="3084"/>
    <d v="2013-04-27T21:16:31"/>
  </r>
  <r>
    <n v="2591"/>
    <s v="patent pending"/>
    <s v="Hi everyone I am a 26 year old single mom trying to start her own food business! I need to first afford the patent to reveal more!"/>
    <n v="1500"/>
    <n v="26"/>
    <x v="3"/>
    <s v="US"/>
    <s v="USD"/>
    <n v="1457901924"/>
    <n v="1452721524"/>
    <b v="0"/>
    <n v="2"/>
    <b v="0"/>
    <s v="food/food trucks"/>
    <n v="1.7333333333333332"/>
    <n v="13"/>
    <x v="7"/>
    <s v="food trucks"/>
    <x v="3085"/>
    <d v="2016-03-13T20: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8"/>
    <n v="108.25"/>
    <x v="0"/>
    <s v="gadgets"/>
    <x v="3086"/>
    <d v="2016-12-29T22:01:40"/>
  </r>
  <r>
    <n v="956"/>
    <s v="SemiYours"/>
    <s v="You can rent out your Car with Uber. _x000a_You can rent out your Home with Airbnb. _x000a_Now you can rent out your CLOSET with SemiYOURS!"/>
    <n v="50000"/>
    <n v="861"/>
    <x v="3"/>
    <s v="US"/>
    <s v="USD"/>
    <n v="1430081759"/>
    <n v="1424901359"/>
    <b v="0"/>
    <n v="17"/>
    <b v="0"/>
    <s v="technology/wearables"/>
    <n v="1.722"/>
    <n v="50.647058823529413"/>
    <x v="0"/>
    <s v="wearables"/>
    <x v="3087"/>
    <d v="2015-04-26T20:55:59"/>
  </r>
  <r>
    <n v="2144"/>
    <s v="Project Starborn"/>
    <s v="A thousand community-built sandbox games (and more!) with a fully-customizable game engine."/>
    <n v="35500"/>
    <n v="607"/>
    <x v="3"/>
    <s v="US"/>
    <s v="USD"/>
    <n v="1379164040"/>
    <n v="1376399240"/>
    <b v="0"/>
    <n v="24"/>
    <b v="0"/>
    <s v="games/video games"/>
    <n v="1.7098591549295776"/>
    <n v="25.291666666666668"/>
    <x v="1"/>
    <s v="video games"/>
    <x v="3088"/>
    <d v="2013-09-14T13:07:20"/>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2"/>
    <n v="34"/>
    <x v="5"/>
    <s v="fiction"/>
    <x v="3089"/>
    <d v="2011-12-16T01:26:35"/>
  </r>
  <r>
    <n v="1590"/>
    <s v="An Italian Adventure"/>
    <s v="Discover Italy through photography."/>
    <n v="60000"/>
    <n v="1020"/>
    <x v="3"/>
    <s v="IT"/>
    <s v="EUR"/>
    <n v="1443040464"/>
    <n v="1440448464"/>
    <b v="0"/>
    <n v="2"/>
    <b v="0"/>
    <s v="photography/places"/>
    <n v="1.7000000000000002"/>
    <n v="510"/>
    <x v="6"/>
    <s v="places"/>
    <x v="3090"/>
    <d v="2015-09-23T20:34:24"/>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
    <n v="25.434782608695652"/>
    <x v="1"/>
    <s v="mobile games"/>
    <x v="3091"/>
    <d v="2014-11-14T21:30:00"/>
  </r>
  <r>
    <n v="1713"/>
    <s v="&quot;UNCOVERED ME&quot;"/>
    <s v="This music project is a compilation to my up-coming book UNCOVERED ME, I need your support to help me go to New York and complete it."/>
    <n v="3000"/>
    <n v="50"/>
    <x v="3"/>
    <s v="US"/>
    <s v="USD"/>
    <n v="1412536412"/>
    <n v="1409944412"/>
    <b v="0"/>
    <n v="1"/>
    <b v="0"/>
    <s v="music/faith"/>
    <n v="1.6666666666666667"/>
    <n v="50"/>
    <x v="2"/>
    <s v="faith"/>
    <x v="3092"/>
    <d v="2014-10-05T19:13:32"/>
  </r>
  <r>
    <n v="3795"/>
    <s v="Duodeca"/>
    <s v="Poppin Productions are currently entering the development stage of their very first production -  &quot;Duodeca&quot;."/>
    <n v="600"/>
    <n v="10"/>
    <x v="3"/>
    <s v="GB"/>
    <s v="GBP"/>
    <n v="1440801000"/>
    <n v="1437042490"/>
    <b v="0"/>
    <n v="2"/>
    <b v="0"/>
    <s v="theater/musical"/>
    <n v="1.6666666666666667"/>
    <n v="5"/>
    <x v="3"/>
    <s v="musical"/>
    <x v="3093"/>
    <d v="2015-08-28T22:30:00"/>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
    <n v="48.2"/>
    <x v="5"/>
    <s v="translations"/>
    <x v="3094"/>
    <d v="2015-02-22T12:14:45"/>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
    <n v="15"/>
    <x v="3"/>
    <s v="plays"/>
    <x v="3095"/>
    <d v="2017-03-19T11:18:59"/>
  </r>
  <r>
    <n v="1167"/>
    <s v="Empanada Express Food Truck"/>
    <s v="A mobile food truck serving up a Latino-inspired fusion cuisine using fresh, local, &amp; organic ingredients!"/>
    <n v="60000"/>
    <n v="979"/>
    <x v="3"/>
    <s v="US"/>
    <s v="USD"/>
    <n v="1410543495"/>
    <n v="1407865095"/>
    <b v="0"/>
    <n v="16"/>
    <b v="0"/>
    <s v="food/food trucks"/>
    <n v="1.6316666666666666"/>
    <n v="61.1875"/>
    <x v="7"/>
    <s v="food trucks"/>
    <x v="3096"/>
    <d v="2014-09-12T17:38:15"/>
  </r>
  <r>
    <n v="996"/>
    <s v="Social behavior in technical communities"/>
    <s v="Study the behaviour of technical communities by tracking their movement  through wearables"/>
    <n v="4000"/>
    <n v="65"/>
    <x v="3"/>
    <s v="US"/>
    <s v="USD"/>
    <n v="1406474820"/>
    <n v="1403902060"/>
    <b v="0"/>
    <n v="5"/>
    <b v="0"/>
    <s v="technology/wearables"/>
    <n v="1.625"/>
    <n v="13"/>
    <x v="0"/>
    <s v="wearables"/>
    <x v="3097"/>
    <d v="2014-07-27T15:27:00"/>
  </r>
  <r>
    <n v="1103"/>
    <s v="The Morgue"/>
    <s v="&quot;I go to work... I classify the bodies and store them accordingly... Sometimes I here noises... Other times is see her..."/>
    <n v="15000"/>
    <n v="243"/>
    <x v="3"/>
    <s v="US"/>
    <s v="USD"/>
    <n v="1466227190"/>
    <n v="1461043190"/>
    <b v="0"/>
    <n v="15"/>
    <b v="0"/>
    <s v="games/video games"/>
    <n v="1.6199999999999999"/>
    <n v="16.2"/>
    <x v="1"/>
    <s v="video games"/>
    <x v="3098"/>
    <d v="2016-06-18T05:19:50"/>
  </r>
  <r>
    <n v="1915"/>
    <s v="The Cat-Bath Contraption"/>
    <s v="The picture above is of our current prototype for the cat bath - we hope to move beyond a simple bin and create a cat bath revolution!"/>
    <n v="500"/>
    <n v="8"/>
    <x v="3"/>
    <s v="US"/>
    <s v="USD"/>
    <n v="1409620222"/>
    <n v="1407892222"/>
    <b v="0"/>
    <n v="4"/>
    <b v="0"/>
    <s v="technology/gadgets"/>
    <n v="1.6"/>
    <n v="2"/>
    <x v="0"/>
    <s v="gadgets"/>
    <x v="3099"/>
    <d v="2014-09-02T01:10:2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
    <n v="5.333333333333333"/>
    <x v="1"/>
    <s v="video games"/>
    <x v="3100"/>
    <d v="2011-04-24T06:59:00"/>
  </r>
  <r>
    <n v="2864"/>
    <s v="'Haunting Julia' by Alan Ayckbourn"/>
    <s v="Accessible, original theatre for all!"/>
    <n v="2500"/>
    <n v="40"/>
    <x v="3"/>
    <s v="GB"/>
    <s v="GBP"/>
    <n v="1437139080"/>
    <n v="1434552207"/>
    <b v="0"/>
    <n v="3"/>
    <b v="0"/>
    <s v="theater/plays"/>
    <n v="1.6"/>
    <n v="13.333333333333334"/>
    <x v="3"/>
    <s v="plays"/>
    <x v="3101"/>
    <d v="2015-07-17T13:18: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8"/>
    <s v="audio"/>
    <x v="3102"/>
    <d v="2014-09-12T10:00:00"/>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
    <n v="50.333333333333336"/>
    <x v="7"/>
    <s v="food trucks"/>
    <x v="3103"/>
    <d v="2014-12-05T16:04:40"/>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0"/>
    <s v="web"/>
    <x v="3104"/>
    <d v="2016-08-25T14:34:36"/>
  </r>
  <r>
    <n v="3960"/>
    <s v="In The Time of New York"/>
    <s v="You are closer to your dreams than what you expect, your demons will always wait for you to realize them, theyâ€™ll torture you Manny."/>
    <n v="3000"/>
    <n v="45"/>
    <x v="3"/>
    <s v="US"/>
    <s v="USD"/>
    <n v="1451852256"/>
    <n v="1449260256"/>
    <b v="0"/>
    <n v="4"/>
    <b v="0"/>
    <s v="theater/plays"/>
    <n v="1.5"/>
    <n v="11.25"/>
    <x v="3"/>
    <s v="plays"/>
    <x v="3105"/>
    <d v="2016-01-03T20:17:36"/>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6"/>
    <n v="100"/>
    <x v="3"/>
    <s v="plays"/>
    <x v="3106"/>
    <d v="2015-04-03T21:44:10"/>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
    <n v="13.111111111111111"/>
    <x v="3"/>
    <s v="plays"/>
    <x v="3107"/>
    <d v="2015-01-04T23: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
    <n v="61.291666666666664"/>
    <x v="0"/>
    <s v="wearables"/>
    <x v="3108"/>
    <d v="2015-02-07T18: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4"/>
    <n v="205"/>
    <x v="3"/>
    <s v="musical"/>
    <x v="3109"/>
    <d v="2014-08-10T17:20:48"/>
  </r>
  <r>
    <n v="579"/>
    <s v="Course: Learn Cryptography"/>
    <s v="Learn classic and public key cryptography with a full proof-of-concept system in JavaScript."/>
    <n v="12000"/>
    <n v="175"/>
    <x v="3"/>
    <s v="US"/>
    <s v="USD"/>
    <n v="1419539223"/>
    <n v="1416947223"/>
    <b v="0"/>
    <n v="5"/>
    <b v="0"/>
    <s v="technology/web"/>
    <n v="1.4583333333333333"/>
    <n v="35"/>
    <x v="0"/>
    <s v="web"/>
    <x v="3110"/>
    <d v="2014-12-25T20:27:03"/>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6"/>
    <n v="20"/>
    <x v="2"/>
    <s v="jazz"/>
    <x v="3111"/>
    <d v="2013-06-30T19:58: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2"/>
    <n v="217.5"/>
    <x v="3"/>
    <s v="plays"/>
    <x v="3112"/>
    <d v="2016-07-22T18:55:3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0"/>
    <s v="space exploration"/>
    <x v="3113"/>
    <d v="2015-08-14T06: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
    <n v="501.25"/>
    <x v="7"/>
    <s v="food trucks"/>
    <x v="3114"/>
    <d v="2017-02-05T16:44:00"/>
  </r>
  <r>
    <n v="935"/>
    <s v="The Art of You Too"/>
    <s v="This vocal music and spoken word project uses the  gift of life,love,hope &amp; peace to enable people to see themselves as a masterpiece!"/>
    <n v="3500"/>
    <n v="50"/>
    <x v="3"/>
    <s v="US"/>
    <s v="USD"/>
    <n v="1454054429"/>
    <n v="1451462429"/>
    <b v="0"/>
    <n v="2"/>
    <b v="0"/>
    <s v="music/jazz"/>
    <n v="1.4285714285714286"/>
    <n v="25"/>
    <x v="2"/>
    <s v="jazz"/>
    <x v="3115"/>
    <d v="2016-01-29T08:00:29"/>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3"/>
    <n v="15"/>
    <x v="3"/>
    <s v="plays"/>
    <x v="3116"/>
    <d v="2014-06-27T16:21:24"/>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2"/>
    <n v="31.555555555555557"/>
    <x v="1"/>
    <s v="video games"/>
    <x v="3117"/>
    <d v="2015-08-05T00:33:53"/>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5"/>
    <s v="art books"/>
    <x v="3118"/>
    <d v="2014-03-14T16:49:1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8"/>
    <s v="audio"/>
    <x v="3119"/>
    <d v="2016-09-25T01:16:29"/>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0"/>
    <s v="web"/>
    <x v="3120"/>
    <d v="2014-12-26T20:35:39"/>
  </r>
  <r>
    <n v="1788"/>
    <s v="Beyond the Pale"/>
    <s v="A photo book celebrating Goths, exploring their lives and giving an insight into what Goth is for them."/>
    <n v="5500"/>
    <n v="76"/>
    <x v="3"/>
    <s v="GB"/>
    <s v="GBP"/>
    <n v="1414795542"/>
    <n v="1412203542"/>
    <b v="1"/>
    <n v="4"/>
    <b v="0"/>
    <s v="photography/photobooks"/>
    <n v="1.3818181818181818"/>
    <n v="19"/>
    <x v="6"/>
    <s v="photobooks"/>
    <x v="3121"/>
    <d v="2014-10-31T22:45:42"/>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0"/>
    <s v="web"/>
    <x v="3122"/>
    <d v="2016-05-28T18:32:09"/>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2"/>
    <n v="67"/>
    <x v="4"/>
    <s v="animation"/>
    <x v="3123"/>
    <d v="2012-04-10T22:36:27"/>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0"/>
    <s v="wearables"/>
    <x v="3124"/>
    <d v="2016-08-17T12:05:54"/>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
    <n v="68.333333333333329"/>
    <x v="4"/>
    <s v="animation"/>
    <x v="3125"/>
    <d v="2017-02-02T14:46:01"/>
  </r>
  <r>
    <n v="949"/>
    <s v="INBED"/>
    <s v="Der INBED ist ein innovatives Multisensor-Wearable fÃ¼r die SturzprÃ¤vention motorisch eingeschrÃ¤nkter Personen."/>
    <n v="20000"/>
    <n v="273"/>
    <x v="3"/>
    <s v="DE"/>
    <s v="EUR"/>
    <n v="1456016576"/>
    <n v="1450832576"/>
    <b v="0"/>
    <n v="7"/>
    <b v="0"/>
    <s v="technology/wearables"/>
    <n v="1.365"/>
    <n v="39"/>
    <x v="0"/>
    <s v="wearables"/>
    <x v="3126"/>
    <d v="2016-02-21T01:02:5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0"/>
    <s v="web"/>
    <x v="3127"/>
    <d v="2016-04-25T22:16:56"/>
  </r>
  <r>
    <n v="1073"/>
    <s v="Rainbow Ball to the Iphone"/>
    <s v="We want to bring our Game Rainbow Ball to the iphone and to do that we need a little help"/>
    <n v="750"/>
    <n v="10"/>
    <x v="3"/>
    <s v="US"/>
    <s v="USD"/>
    <n v="1318806541"/>
    <n v="1316214541"/>
    <b v="0"/>
    <n v="1"/>
    <b v="0"/>
    <s v="games/video games"/>
    <n v="1.3333333333333335"/>
    <n v="10"/>
    <x v="1"/>
    <s v="video games"/>
    <x v="3128"/>
    <d v="2011-10-16T23:09:01"/>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5"/>
    <n v="20"/>
    <x v="6"/>
    <s v="photobooks"/>
    <x v="3129"/>
    <d v="2014-11-27T22:24:00"/>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5"/>
    <n v="20"/>
    <x v="3"/>
    <s v="plays"/>
    <x v="3130"/>
    <d v="2014-10-20T19:23:05"/>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8"/>
    <n v="16.625"/>
    <x v="4"/>
    <s v="animation"/>
    <x v="3131"/>
    <d v="2016-03-01T17:05:14"/>
  </r>
  <r>
    <n v="1913"/>
    <s v="Tibio - Spreading warmth in everyones home"/>
    <s v="Tibio is a revolutionary new product designed to solve an age old problem."/>
    <n v="48000"/>
    <n v="637"/>
    <x v="3"/>
    <s v="GB"/>
    <s v="GBP"/>
    <n v="1412770578"/>
    <n v="1410178578"/>
    <b v="0"/>
    <n v="26"/>
    <b v="0"/>
    <s v="technology/gadgets"/>
    <n v="1.3270833333333334"/>
    <n v="24.5"/>
    <x v="0"/>
    <s v="gadgets"/>
    <x v="3132"/>
    <d v="2014-10-08T12:16:18"/>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
    <n v="26.5"/>
    <x v="0"/>
    <s v="wearables"/>
    <x v="3133"/>
    <d v="2014-08-15T20: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0"/>
    <s v="wearables"/>
    <x v="3134"/>
    <d v="2016-12-23T17:58:57"/>
  </r>
  <r>
    <n v="878"/>
    <s v="Justin Cron's Sax Debut Album"/>
    <s v="Join in and help me make my first jazz album. I would really like to make a Christmas album and a smooth jazz CD. Want a FREE CD?"/>
    <n v="5000"/>
    <n v="65"/>
    <x v="3"/>
    <s v="US"/>
    <s v="USD"/>
    <n v="1293082524"/>
    <n v="1290490524"/>
    <b v="0"/>
    <n v="2"/>
    <b v="0"/>
    <s v="music/jazz"/>
    <n v="1.3"/>
    <n v="32.5"/>
    <x v="2"/>
    <s v="jazz"/>
    <x v="3135"/>
    <d v="2010-12-23T05:35:24"/>
  </r>
  <r>
    <n v="997"/>
    <s v="iPhanny"/>
    <s v="The iPhanny keeps your iPhone 6 safe from bending in those dangerous pants pockets."/>
    <n v="5000"/>
    <n v="65"/>
    <x v="3"/>
    <s v="US"/>
    <s v="USD"/>
    <n v="1417145297"/>
    <n v="1414549697"/>
    <b v="0"/>
    <n v="8"/>
    <b v="0"/>
    <s v="technology/wearables"/>
    <n v="1.3"/>
    <n v="8.125"/>
    <x v="0"/>
    <s v="wearables"/>
    <x v="3136"/>
    <d v="2014-11-28T03:28:17"/>
  </r>
  <r>
    <n v="4013"/>
    <s v="Harriet Tubman Woman Of Faith"/>
    <s v="Harriet Tubman Woman of Faith is a remarkable narrative about the life and faith of Harriet Tubman, told through a dream of a teenager."/>
    <n v="2000"/>
    <n v="26"/>
    <x v="3"/>
    <s v="US"/>
    <s v="USD"/>
    <n v="1424070823"/>
    <n v="1421478823"/>
    <b v="0"/>
    <n v="2"/>
    <b v="0"/>
    <s v="theater/plays"/>
    <n v="1.3"/>
    <n v="13"/>
    <x v="3"/>
    <s v="plays"/>
    <x v="3137"/>
    <d v="2015-02-16T07:13:43"/>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2"/>
    <n v="19.399999999999999"/>
    <x v="0"/>
    <s v="wearables"/>
    <x v="3138"/>
    <d v="2016-02-23T00:57:56"/>
  </r>
  <r>
    <n v="873"/>
    <s v="The Dreamer-An Original Jazz CD"/>
    <s v="Fall in love with &quot;The Dreamer&quot;, new original music from trumpeter Freddie Dunn!"/>
    <n v="3500"/>
    <n v="45"/>
    <x v="3"/>
    <s v="US"/>
    <s v="USD"/>
    <n v="1352610040"/>
    <n v="1349150440"/>
    <b v="0"/>
    <n v="5"/>
    <b v="0"/>
    <s v="music/jazz"/>
    <n v="1.2857142857142856"/>
    <n v="9"/>
    <x v="2"/>
    <s v="jazz"/>
    <x v="3139"/>
    <d v="2012-11-11T05:00:4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0"/>
    <s v="web"/>
    <x v="3140"/>
    <d v="2015-01-15T19:29:00"/>
  </r>
  <r>
    <n v="3201"/>
    <s v="Nothing Changes"/>
    <s v="Nothing Changes is a modern musical version of the Ragged Trousered Philanthropists exploring the inequalities of &quot;austerity Britain&quot;"/>
    <n v="2000"/>
    <n v="25"/>
    <x v="3"/>
    <s v="GB"/>
    <s v="GBP"/>
    <n v="1409509477"/>
    <n v="1407695077"/>
    <b v="0"/>
    <n v="2"/>
    <b v="0"/>
    <s v="theater/musical"/>
    <n v="1.25"/>
    <n v="12.5"/>
    <x v="3"/>
    <s v="musical"/>
    <x v="3141"/>
    <d v="2014-08-31T18:24:37"/>
  </r>
  <r>
    <n v="3899"/>
    <s v="RAIN | a theatrical production of life-changing proportions"/>
    <s v="More than just a play, RAIN is an outreach to hurting people who feel disengaged or rejected by others."/>
    <n v="10000"/>
    <n v="125"/>
    <x v="3"/>
    <s v="US"/>
    <s v="USD"/>
    <n v="1407868561"/>
    <n v="1406140561"/>
    <b v="0"/>
    <n v="2"/>
    <b v="0"/>
    <s v="theater/plays"/>
    <n v="1.25"/>
    <n v="62.5"/>
    <x v="3"/>
    <s v="plays"/>
    <x v="3142"/>
    <d v="2014-08-12T18:36:01"/>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
    <n v="10"/>
    <x v="3"/>
    <s v="plays"/>
    <x v="3143"/>
    <d v="2015-08-31T16:04:57"/>
  </r>
  <r>
    <n v="2424"/>
    <s v="Lily and Memphs"/>
    <s v="Great and creative food from the heart in the form of a sweet food truck!"/>
    <n v="25000"/>
    <n v="310"/>
    <x v="3"/>
    <s v="US"/>
    <s v="USD"/>
    <n v="1414445108"/>
    <n v="1411853108"/>
    <b v="0"/>
    <n v="9"/>
    <b v="0"/>
    <s v="food/food trucks"/>
    <n v="1.24"/>
    <n v="34.444444444444443"/>
    <x v="7"/>
    <s v="food trucks"/>
    <x v="3144"/>
    <d v="2014-10-27T21:25:08"/>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
    <n v="27.5"/>
    <x v="5"/>
    <s v="translations"/>
    <x v="3145"/>
    <d v="2015-09-15T11:11: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0"/>
    <s v="web"/>
    <x v="3146"/>
    <d v="2015-08-05T16:50:3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
    <n v="3"/>
    <x v="0"/>
    <s v="web"/>
    <x v="3147"/>
    <d v="2016-07-04T15:46:00"/>
  </r>
  <r>
    <n v="1902"/>
    <s v="Cardboard reality"/>
    <s v="Virtual reality is expensive, here is the solution. I've created a VR device out of cardboard. I present: World's cheapest VR Device."/>
    <n v="1000"/>
    <n v="12"/>
    <x v="3"/>
    <s v="NL"/>
    <s v="EUR"/>
    <n v="1425495447"/>
    <n v="1422903447"/>
    <b v="0"/>
    <n v="3"/>
    <b v="0"/>
    <s v="technology/gadgets"/>
    <n v="1.2"/>
    <n v="4"/>
    <x v="0"/>
    <s v="gadgets"/>
    <x v="3148"/>
    <d v="2015-03-04T18:57:27"/>
  </r>
  <r>
    <n v="3864"/>
    <s v="Grammar Land Performances"/>
    <s v="I want to create a theatrical performance of the book Grammar Land and present it at schools to help children learn proper grammar."/>
    <n v="5000"/>
    <n v="60"/>
    <x v="3"/>
    <s v="US"/>
    <s v="USD"/>
    <n v="1447799054"/>
    <n v="1445203454"/>
    <b v="0"/>
    <n v="3"/>
    <b v="0"/>
    <s v="theater/plays"/>
    <n v="1.2"/>
    <n v="20"/>
    <x v="3"/>
    <s v="plays"/>
    <x v="3149"/>
    <d v="2015-11-17T22: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19999999999999"/>
    <n v="49.666666666666664"/>
    <x v="0"/>
    <s v="wearables"/>
    <x v="3150"/>
    <d v="2016-10-26T03:59:00"/>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2"/>
    <n v="56.342380952380957"/>
    <x v="3"/>
    <s v="spaces"/>
    <x v="3151"/>
    <d v="2015-10-15T22:00:00"/>
  </r>
  <r>
    <n v="502"/>
    <s v="Strawberry Bowl"/>
    <s v="This Strawberry Bowl concept is the 1st of many episodes.  These episodes will be released in accordance with the harvest of the month."/>
    <n v="20000"/>
    <n v="230"/>
    <x v="3"/>
    <s v="US"/>
    <s v="USD"/>
    <n v="1332073025"/>
    <n v="1329484625"/>
    <b v="0"/>
    <n v="4"/>
    <b v="0"/>
    <s v="film &amp; video/animation"/>
    <n v="1.1499999999999999"/>
    <n v="57.5"/>
    <x v="4"/>
    <s v="animation"/>
    <x v="3152"/>
    <d v="2012-03-18T12:17:05"/>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8"/>
    <n v="20"/>
    <x v="2"/>
    <s v="jazz"/>
    <x v="3153"/>
    <d v="2013-11-03T20:09:17"/>
  </r>
  <r>
    <n v="2684"/>
    <s v="Ain't No Thang..."/>
    <s v="Not all wings are created equal. We believe ours take flight above the rest. Come judge for yourself. To us it Ain't No Thang..."/>
    <n v="70000"/>
    <n v="800"/>
    <x v="3"/>
    <s v="US"/>
    <s v="USD"/>
    <n v="1407621425"/>
    <n v="1404165425"/>
    <b v="0"/>
    <n v="4"/>
    <b v="0"/>
    <s v="food/food trucks"/>
    <n v="1.1428571428571428"/>
    <n v="200"/>
    <x v="7"/>
    <s v="food trucks"/>
    <x v="3154"/>
    <d v="2014-08-09T21:57:0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0"/>
    <s v="wearables"/>
    <x v="3155"/>
    <d v="2015-01-15T19:00:2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0"/>
    <s v="wearables"/>
    <x v="3156"/>
    <d v="2016-10-21T16:04:20"/>
  </r>
  <r>
    <n v="2764"/>
    <s v="A Growing Adventure"/>
    <s v="My Budding Bears are four teddy bears living in an enchanted garden sharing friendship, tea parties and delightful adventures."/>
    <n v="4000"/>
    <n v="45"/>
    <x v="3"/>
    <s v="US"/>
    <s v="USD"/>
    <n v="1338404400"/>
    <n v="1335855631"/>
    <b v="0"/>
    <n v="4"/>
    <b v="0"/>
    <s v="publishing/children's books"/>
    <n v="1.125"/>
    <n v="11.25"/>
    <x v="5"/>
    <s v="children's books"/>
    <x v="3157"/>
    <d v="2012-05-30T19:00:00"/>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
    <n v="673.33333333333337"/>
    <x v="5"/>
    <s v="translations"/>
    <x v="3158"/>
    <d v="2015-09-11T18:22:49"/>
  </r>
  <r>
    <n v="198"/>
    <s v="Nine Lives"/>
    <s v="Nine Lives is a story of one woman's survival of EIGHT near deaths and her love for one man as an influence to fight for the NINTH."/>
    <n v="25000"/>
    <n v="279"/>
    <x v="3"/>
    <s v="US"/>
    <s v="USD"/>
    <n v="1412500322"/>
    <n v="1409908322"/>
    <b v="0"/>
    <n v="6"/>
    <b v="0"/>
    <s v="film &amp; video/drama"/>
    <n v="1.1159999999999999"/>
    <n v="46.5"/>
    <x v="4"/>
    <s v="drama"/>
    <x v="3159"/>
    <d v="2014-10-05T09:12:02"/>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
    <n v="50"/>
    <x v="3"/>
    <s v="plays"/>
    <x v="3160"/>
    <d v="2016-09-02T20:24:33"/>
  </r>
  <r>
    <n v="2749"/>
    <s v="A Tree is a Tree, no matter what you see.  CHILDREN'S BOOK"/>
    <s v="Self-publishing my children's book."/>
    <n v="10000"/>
    <n v="110"/>
    <x v="3"/>
    <s v="US"/>
    <s v="USD"/>
    <n v="1428171037"/>
    <n v="1425582637"/>
    <b v="0"/>
    <n v="2"/>
    <b v="0"/>
    <s v="publishing/children's books"/>
    <n v="1.0999999999999999"/>
    <n v="55"/>
    <x v="5"/>
    <s v="children's books"/>
    <x v="3161"/>
    <d v="2015-04-04T18:10:37"/>
  </r>
  <r>
    <n v="963"/>
    <s v="The Ultimate Learning Center"/>
    <s v="WE are molding an educated, motivated, non violent GENERATION!"/>
    <n v="35000"/>
    <n v="377"/>
    <x v="3"/>
    <s v="US"/>
    <s v="USD"/>
    <n v="1476717319"/>
    <n v="1473693319"/>
    <b v="0"/>
    <n v="9"/>
    <b v="0"/>
    <s v="technology/wearables"/>
    <n v="1.077142857142857"/>
    <n v="41.888888888888886"/>
    <x v="0"/>
    <s v="wearables"/>
    <x v="3162"/>
    <d v="2016-10-17T15:15:19"/>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5"/>
    <n v="35.833333333333336"/>
    <x v="4"/>
    <s v="animation"/>
    <x v="3163"/>
    <d v="2014-09-11T06:14:57"/>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
    <n v="90.857142857142861"/>
    <x v="0"/>
    <s v="wearables"/>
    <x v="3164"/>
    <d v="2014-10-31T12: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
    <n v="35.333333333333336"/>
    <x v="0"/>
    <s v="wearables"/>
    <x v="3165"/>
    <d v="2015-03-28T01:46:48"/>
  </r>
  <r>
    <n v="1872"/>
    <s v="ZombieTime!"/>
    <s v="A Top-View Action game where you play as Bob, the FIRST zombie to rise from the grave. Bring chaos to town, feast and don't die again."/>
    <n v="20000"/>
    <n v="212"/>
    <x v="3"/>
    <s v="US"/>
    <s v="USD"/>
    <n v="1435633602"/>
    <n v="1433041602"/>
    <b v="0"/>
    <n v="13"/>
    <b v="0"/>
    <s v="games/mobile games"/>
    <n v="1.06"/>
    <n v="16.307692307692307"/>
    <x v="1"/>
    <s v="mobile games"/>
    <x v="3166"/>
    <d v="2015-06-30T03:06:42"/>
  </r>
  <r>
    <n v="2748"/>
    <s v="Native American Language Book for Children"/>
    <s v="Interactive Book with Audio to learn the Ojibwe Language for Children.  Website, Ebook and more!"/>
    <n v="5000"/>
    <n v="53"/>
    <x v="3"/>
    <s v="US"/>
    <s v="USD"/>
    <n v="1472835802"/>
    <n v="1470243802"/>
    <b v="0"/>
    <n v="4"/>
    <b v="0"/>
    <s v="publishing/children's books"/>
    <n v="1.06"/>
    <n v="13.25"/>
    <x v="5"/>
    <s v="children's books"/>
    <x v="3167"/>
    <d v="2016-09-02T17:03:22"/>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
    <n v="18.5"/>
    <x v="3"/>
    <s v="plays"/>
    <x v="3168"/>
    <d v="2015-05-09T04:00:00"/>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
    <n v="35.714285714285715"/>
    <x v="7"/>
    <s v="restaurants"/>
    <x v="3169"/>
    <d v="2015-04-20T18:25:49"/>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
    <n v="3"/>
    <x v="1"/>
    <s v="video games"/>
    <x v="3170"/>
    <d v="2013-01-06T00:37:18"/>
  </r>
  <r>
    <n v="2890"/>
    <s v="the Savannah Disputation"/>
    <s v="This Theological Comedy tells a story of when seemingly similar beliefs are discovered to be worlds apart; Damnation-Southern Style."/>
    <n v="2000"/>
    <n v="21"/>
    <x v="3"/>
    <s v="US"/>
    <s v="USD"/>
    <n v="1407553200"/>
    <n v="1405100992"/>
    <b v="0"/>
    <n v="3"/>
    <b v="0"/>
    <s v="theater/plays"/>
    <n v="1.05"/>
    <n v="7"/>
    <x v="3"/>
    <s v="plays"/>
    <x v="3171"/>
    <d v="2014-08-09T03:00:0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
    <n v="52.5"/>
    <x v="3"/>
    <s v="plays"/>
    <x v="3172"/>
    <d v="2014-09-04T16:07:5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0"/>
    <s v="web"/>
    <x v="3173"/>
    <d v="2016-07-07T23:42:17"/>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
    <n v="28.888888888888889"/>
    <x v="0"/>
    <s v="gadgets"/>
    <x v="3174"/>
    <d v="2014-08-12T18:57:31"/>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
    <n v="25.5"/>
    <x v="4"/>
    <s v="animation"/>
    <x v="3175"/>
    <d v="2014-01-16T04:00:00"/>
  </r>
  <r>
    <n v="1703"/>
    <s v="Joy Full Noise!"/>
    <s v="I would love for you to be a part of helping me raise money for music and video production to launch my first Worship album!"/>
    <n v="5000"/>
    <n v="51"/>
    <x v="3"/>
    <s v="US"/>
    <s v="USD"/>
    <n v="1441003537"/>
    <n v="1435819537"/>
    <b v="0"/>
    <n v="2"/>
    <b v="0"/>
    <s v="music/faith"/>
    <n v="1.02"/>
    <n v="25.5"/>
    <x v="2"/>
    <s v="faith"/>
    <x v="3176"/>
    <d v="2015-08-31T06:45:37"/>
  </r>
  <r>
    <n v="3192"/>
    <s v="Arts in Conflict"/>
    <s v="This project challenges social issues affecting young people in areas of deprivation within the Belfast area (Northern Ireland)."/>
    <n v="10000"/>
    <n v="102"/>
    <x v="3"/>
    <s v="GB"/>
    <s v="GBP"/>
    <n v="1425160800"/>
    <n v="1421274859"/>
    <b v="0"/>
    <n v="8"/>
    <b v="0"/>
    <s v="theater/musical"/>
    <n v="1.02"/>
    <n v="12.75"/>
    <x v="3"/>
    <s v="musical"/>
    <x v="3177"/>
    <d v="2015-02-28T22: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1"/>
    <n v="49"/>
    <x v="0"/>
    <s v="web"/>
    <x v="3178"/>
    <d v="2016-01-16T11:00:00"/>
  </r>
  <r>
    <n v="584"/>
    <s v="scriptCall - The Personal Presentation Platform"/>
    <s v="Script Call takes your presentation from the wall to your audience; from your device to theirs."/>
    <n v="1000"/>
    <n v="10"/>
    <x v="3"/>
    <s v="US"/>
    <s v="USD"/>
    <n v="1426522316"/>
    <n v="1423933916"/>
    <b v="0"/>
    <n v="2"/>
    <b v="0"/>
    <s v="technology/web"/>
    <n v="1"/>
    <n v="5"/>
    <x v="0"/>
    <s v="web"/>
    <x v="3179"/>
    <d v="2015-03-16T16:11:56"/>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x v="3180"/>
    <d v="2014-08-25T17:12:18"/>
  </r>
  <r>
    <n v="884"/>
    <s v="Angwish &quot;I Wanna Be Your Monkey&quot; Music Video"/>
    <s v="We need to hire an animal trainer to have a chimpanzee actor perform in our music video with us!"/>
    <n v="2000"/>
    <n v="20"/>
    <x v="3"/>
    <s v="US"/>
    <s v="USD"/>
    <n v="1336789860"/>
    <n v="1331666146"/>
    <b v="0"/>
    <n v="2"/>
    <b v="0"/>
    <s v="music/indie rock"/>
    <n v="1"/>
    <n v="10"/>
    <x v="2"/>
    <s v="indie rock"/>
    <x v="3181"/>
    <d v="2012-05-12T02:31: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3182"/>
    <d v="2017-03-06T04:08:52"/>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3183"/>
    <d v="2015-04-15T21:54:53"/>
  </r>
  <r>
    <n v="1989"/>
    <s v="Shutters of Hope: The Real Faces of Infertility"/>
    <s v="Creating an awareness for infertility through photographing families and showcasing the real faces of infertility."/>
    <n v="5000"/>
    <n v="50"/>
    <x v="3"/>
    <s v="US"/>
    <s v="USD"/>
    <n v="1481473208"/>
    <n v="1478881208"/>
    <b v="0"/>
    <n v="1"/>
    <b v="0"/>
    <s v="photography/people"/>
    <n v="1"/>
    <n v="50"/>
    <x v="6"/>
    <s v="people"/>
    <x v="3184"/>
    <d v="2016-12-11T16:20:08"/>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3185"/>
    <d v="2016-05-09T20:50:00"/>
  </r>
  <r>
    <n v="2641"/>
    <s v="Build Flying Saucer Artificial Intelligent from sea shell"/>
    <s v="Building a Flying saucer that has Artificial Intelligent made from sea shell."/>
    <n v="1500"/>
    <n v="15"/>
    <x v="3"/>
    <s v="US"/>
    <s v="USD"/>
    <n v="1410811740"/>
    <n v="1409341863"/>
    <b v="0"/>
    <n v="1"/>
    <b v="0"/>
    <s v="technology/space exploration"/>
    <n v="1"/>
    <n v="15"/>
    <x v="0"/>
    <s v="space exploration"/>
    <x v="3186"/>
    <d v="2014-09-15T20:09:00"/>
  </r>
  <r>
    <n v="2841"/>
    <s v="The Dead Loss"/>
    <s v="1920's London; two brothers try to make a name for themselves in the underground crime world but encounter a ruthless Irish mob boss."/>
    <n v="1000"/>
    <n v="10"/>
    <x v="3"/>
    <s v="GB"/>
    <s v="GBP"/>
    <n v="1450032297"/>
    <n v="1444844697"/>
    <b v="0"/>
    <n v="1"/>
    <b v="0"/>
    <s v="theater/plays"/>
    <n v="1"/>
    <n v="10"/>
    <x v="3"/>
    <s v="plays"/>
    <x v="3187"/>
    <d v="2015-12-13T18:44:57"/>
  </r>
  <r>
    <n v="2849"/>
    <s v="100, Acre Wood"/>
    <s v="NonSens!cal tackles the struggles of four people with mental health issues/disorders inspired by A.A Milne's Winnie the Pooh"/>
    <n v="500"/>
    <n v="5"/>
    <x v="3"/>
    <s v="GB"/>
    <s v="GBP"/>
    <n v="1461406600"/>
    <n v="1458814600"/>
    <b v="0"/>
    <n v="1"/>
    <b v="0"/>
    <s v="theater/plays"/>
    <n v="1"/>
    <n v="5"/>
    <x v="3"/>
    <s v="plays"/>
    <x v="3188"/>
    <d v="2016-04-23T10:16:40"/>
  </r>
  <r>
    <n v="2944"/>
    <s v="Guardian Theatre, Arts in Education Theatre"/>
    <s v="Our vision: build and operate a Theater Arts Center for south-central Washington state in Goldendale."/>
    <n v="10000"/>
    <n v="100"/>
    <x v="3"/>
    <s v="US"/>
    <s v="USD"/>
    <n v="1433714198"/>
    <n v="1431122198"/>
    <b v="0"/>
    <n v="1"/>
    <b v="0"/>
    <s v="theater/spaces"/>
    <n v="1"/>
    <n v="100"/>
    <x v="3"/>
    <s v="spaces"/>
    <x v="3189"/>
    <d v="2015-06-07T21:56:38"/>
  </r>
  <r>
    <n v="3747"/>
    <s v="Counting Stars"/>
    <s v="The world premiere of an astonishing new play by acclaimed writer Atiha Sen Gupta."/>
    <n v="2500"/>
    <n v="25"/>
    <x v="3"/>
    <s v="GB"/>
    <s v="GBP"/>
    <n v="1436137140"/>
    <n v="1433833896"/>
    <b v="0"/>
    <n v="1"/>
    <b v="0"/>
    <s v="theater/plays"/>
    <n v="1"/>
    <n v="25"/>
    <x v="3"/>
    <s v="plays"/>
    <x v="3190"/>
    <d v="2015-07-05T22:59:00"/>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1"/>
    <n v="50"/>
    <x v="3"/>
    <s v="musical"/>
    <x v="3191"/>
    <d v="2015-06-07T13:55:54"/>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1"/>
    <n v="12.5"/>
    <x v="3"/>
    <s v="plays"/>
    <x v="3192"/>
    <d v="2014-08-09T06:25:04"/>
  </r>
  <r>
    <n v="4068"/>
    <s v="Produce BELLE DAME SANS MERCI a stage play"/>
    <s v="Be a PRODUCER of the Original stage play BELLE DAME SANS MERCI by Michael Fenlason! :-) :-( !"/>
    <n v="3495"/>
    <n v="34.950000000000003"/>
    <x v="3"/>
    <s v="US"/>
    <s v="USD"/>
    <n v="1484348700"/>
    <n v="1481756855"/>
    <b v="0"/>
    <n v="1"/>
    <b v="0"/>
    <s v="theater/plays"/>
    <n v="1"/>
    <n v="34.950000000000003"/>
    <x v="3"/>
    <s v="plays"/>
    <x v="3193"/>
    <d v="2017-01-13T23:05:00"/>
  </r>
  <r>
    <n v="2599"/>
    <s v="Empty Ramekins Catering Group"/>
    <s v="The Empty Ramekins Catering Group is looking for your help to start up in Miami Florida!!!!"/>
    <n v="9041"/>
    <n v="90"/>
    <x v="3"/>
    <s v="US"/>
    <s v="USD"/>
    <n v="1407089147"/>
    <n v="1403201147"/>
    <b v="0"/>
    <n v="5"/>
    <b v="0"/>
    <s v="food/food trucks"/>
    <n v="0.99546510341776351"/>
    <n v="18"/>
    <x v="7"/>
    <s v="food trucks"/>
    <x v="3194"/>
    <d v="2014-08-03T18:05:47"/>
  </r>
  <r>
    <n v="705"/>
    <s v="SomnoScope"/>
    <s v="The closest thing ever to the Holy Grail of wearables technology"/>
    <n v="100000"/>
    <n v="977"/>
    <x v="3"/>
    <s v="NL"/>
    <s v="EUR"/>
    <n v="1484999278"/>
    <n v="1482407278"/>
    <b v="0"/>
    <n v="5"/>
    <b v="0"/>
    <s v="technology/wearables"/>
    <n v="0.97699999999999987"/>
    <n v="195.4"/>
    <x v="0"/>
    <s v="wearables"/>
    <x v="3195"/>
    <d v="2017-01-21T11:47:58"/>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0"/>
    <s v="web"/>
    <x v="3196"/>
    <d v="2015-06-15T22:06:20"/>
  </r>
  <r>
    <n v="3971"/>
    <s v="The Sentinel &amp; The Showman"/>
    <s v="The timeless story of the struggling actor, the faithful agent and   the reality of what constitutes success and failure in Hollywood."/>
    <n v="14000"/>
    <n v="136"/>
    <x v="3"/>
    <s v="US"/>
    <s v="USD"/>
    <n v="1405947126"/>
    <n v="1403355126"/>
    <b v="0"/>
    <n v="6"/>
    <b v="0"/>
    <s v="theater/plays"/>
    <n v="0.97142857142857131"/>
    <n v="22.666666666666668"/>
    <x v="3"/>
    <s v="plays"/>
    <x v="3197"/>
    <d v="2014-07-21T12:52:06"/>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0.96"/>
    <n v="24"/>
    <x v="3"/>
    <s v="plays"/>
    <x v="3198"/>
    <d v="2017-04-07T16:15:03"/>
  </r>
  <r>
    <n v="661"/>
    <s v="AirString"/>
    <s v="AirString keeps your AirPods from getting lost by keeping the pair together with a  durable and premium quality string."/>
    <n v="10000"/>
    <n v="95"/>
    <x v="3"/>
    <s v="US"/>
    <s v="USD"/>
    <n v="1477236559"/>
    <n v="1474644559"/>
    <b v="0"/>
    <n v="9"/>
    <b v="0"/>
    <s v="technology/wearables"/>
    <n v="0.95"/>
    <n v="10.555555555555555"/>
    <x v="0"/>
    <s v="wearables"/>
    <x v="3199"/>
    <d v="2016-10-23T15:29:19"/>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4"/>
    <s v="science fiction"/>
    <x v="3200"/>
    <d v="2014-12-25T08:00:00"/>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0.91066666666666674"/>
    <n v="68.3"/>
    <x v="0"/>
    <s v="web"/>
    <x v="3201"/>
    <d v="2016-12-02T23:36:4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2"/>
    <s v="world music"/>
    <x v="3202"/>
    <d v="2012-04-16T16:00:00"/>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0.90909090909090906"/>
    <n v="25"/>
    <x v="3"/>
    <s v="plays"/>
    <x v="3203"/>
    <d v="2014-11-25T01:00:00"/>
  </r>
  <r>
    <n v="2866"/>
    <s v="Church Folk Can Be Dangerous People"/>
    <s v="The reality is dark, sinister. The milieu is not as friendly as it claims. What is this place? Where is it? Is it your local church?"/>
    <n v="5000"/>
    <n v="45"/>
    <x v="3"/>
    <s v="US"/>
    <s v="USD"/>
    <n v="1476482400"/>
    <n v="1473893721"/>
    <b v="0"/>
    <n v="2"/>
    <b v="0"/>
    <s v="theater/plays"/>
    <n v="0.89999999999999991"/>
    <n v="22.5"/>
    <x v="3"/>
    <s v="plays"/>
    <x v="3204"/>
    <d v="2016-10-14T22: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0"/>
    <s v="space exploration"/>
    <x v="3205"/>
    <d v="2014-12-10T03:48:45"/>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0.88500000000000001"/>
    <n v="35.4"/>
    <x v="3"/>
    <s v="plays"/>
    <x v="3206"/>
    <d v="2016-07-19T14:14:4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0"/>
    <s v="space exploration"/>
    <x v="3207"/>
    <d v="2016-03-09T17:09:2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0.87500000000000011"/>
    <n v="11.666666666666666"/>
    <x v="2"/>
    <s v="faith"/>
    <x v="3208"/>
    <d v="2014-09-17T12:49:51"/>
  </r>
  <r>
    <n v="704"/>
    <s v="ZNITCH- The Evolution in Helmet Safety"/>
    <s v="Turn you helmet into the safest helmet and don't worry about a thing,you will always have the right fit!!"/>
    <n v="55000"/>
    <n v="481"/>
    <x v="3"/>
    <s v="CA"/>
    <s v="CAD"/>
    <n v="1487565468"/>
    <n v="1482381468"/>
    <b v="0"/>
    <n v="4"/>
    <b v="0"/>
    <s v="technology/wearables"/>
    <n v="0.87454545454545463"/>
    <n v="120.25"/>
    <x v="0"/>
    <s v="wearables"/>
    <x v="3209"/>
    <d v="2017-02-20T04:37:48"/>
  </r>
  <r>
    <n v="2680"/>
    <s v="iHeart Pillow"/>
    <s v="iHeartPillow, Connecting loved ones"/>
    <n v="32000"/>
    <n v="276"/>
    <x v="3"/>
    <s v="ES"/>
    <s v="EUR"/>
    <n v="1459915491"/>
    <n v="1457327091"/>
    <b v="0"/>
    <n v="4"/>
    <b v="0"/>
    <s v="technology/makerspaces"/>
    <n v="0.86250000000000004"/>
    <n v="69"/>
    <x v="0"/>
    <s v="makerspaces"/>
    <x v="3210"/>
    <d v="2016-04-06T04:04:51"/>
  </r>
  <r>
    <n v="226"/>
    <s v="MAGGIE Film"/>
    <s v="A TRUE STORY OF DOMESTIC VILOLENCE THAT SEEKS TO OFFER THE VIEWER OUTLEST OF SUPPORT."/>
    <n v="29000"/>
    <n v="250"/>
    <x v="3"/>
    <s v="GB"/>
    <s v="GBP"/>
    <n v="1433064540"/>
    <n v="1428854344"/>
    <b v="0"/>
    <n v="2"/>
    <b v="0"/>
    <s v="film &amp; video/drama"/>
    <n v="0.86206896551724133"/>
    <n v="125"/>
    <x v="4"/>
    <s v="drama"/>
    <x v="3211"/>
    <d v="2015-05-31T09:29:00"/>
  </r>
  <r>
    <n v="912"/>
    <s v="Triad a new album by James Murrell"/>
    <s v="My new album will be called Triad, an album of original music performed by me &amp; guest musical artists."/>
    <n v="3500"/>
    <n v="30"/>
    <x v="3"/>
    <s v="US"/>
    <s v="USD"/>
    <n v="1355197047"/>
    <n v="1350009447"/>
    <b v="0"/>
    <n v="2"/>
    <b v="0"/>
    <s v="music/jazz"/>
    <n v="0.85714285714285721"/>
    <n v="15"/>
    <x v="2"/>
    <s v="jazz"/>
    <x v="3212"/>
    <d v="2012-12-11T03: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5"/>
    <s v="translations"/>
    <x v="3213"/>
    <d v="2016-04-24T21:59:00"/>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0.85142857142857142"/>
    <n v="99.333333333333329"/>
    <x v="0"/>
    <s v="wearables"/>
    <x v="3214"/>
    <d v="2016-10-31T21:36:04"/>
  </r>
  <r>
    <n v="773"/>
    <s v="Expansion of The Mortis Chronicles"/>
    <s v="The Mortis Chronicles is a hard hitting, thought provoking and action packed indie published series. You know you want to read!"/>
    <n v="3759"/>
    <n v="32"/>
    <x v="3"/>
    <s v="GB"/>
    <s v="GBP"/>
    <n v="1431298860"/>
    <n v="1428341985"/>
    <b v="0"/>
    <n v="2"/>
    <b v="0"/>
    <s v="publishing/fiction"/>
    <n v="0.85129023676509719"/>
    <n v="16"/>
    <x v="5"/>
    <s v="fiction"/>
    <x v="3215"/>
    <d v="2015-05-10T23:01:00"/>
  </r>
  <r>
    <n v="2160"/>
    <s v="Army vs Aliens - Currently in Alpha"/>
    <s v="An awesome side-scroller tower defense game.  Think &quot;Plants vs Zombies&quot; but from a side-on perspective."/>
    <n v="10000"/>
    <n v="85"/>
    <x v="3"/>
    <s v="US"/>
    <s v="USD"/>
    <n v="1337447105"/>
    <n v="1334855105"/>
    <b v="0"/>
    <n v="16"/>
    <b v="0"/>
    <s v="games/video games"/>
    <n v="0.85000000000000009"/>
    <n v="5.3125"/>
    <x v="1"/>
    <s v="video games"/>
    <x v="3216"/>
    <d v="2012-05-19T17:05:05"/>
  </r>
  <r>
    <n v="2767"/>
    <s v="the Giant Turnip"/>
    <s v="An animated bedtime story with Dedka, Babka and the rest of the family working together on a BIG problem"/>
    <n v="4000"/>
    <n v="34"/>
    <x v="3"/>
    <s v="CA"/>
    <s v="CAD"/>
    <n v="1439766050"/>
    <n v="1434582050"/>
    <b v="0"/>
    <n v="3"/>
    <b v="0"/>
    <s v="publishing/children's books"/>
    <n v="0.85000000000000009"/>
    <n v="11.333333333333334"/>
    <x v="5"/>
    <s v="children's books"/>
    <x v="3217"/>
    <d v="2015-08-16T23:00:5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3218"/>
    <d v="2017-02-08T21:40:3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0.8417399858735245"/>
    <n v="415.77777777777777"/>
    <x v="3"/>
    <s v="spaces"/>
    <x v="3219"/>
    <d v="2015-03-22T16:07:15"/>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5"/>
    <s v="art books"/>
    <x v="3220"/>
    <d v="2013-08-28T23:54:51"/>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0.84"/>
    <n v="25.2"/>
    <x v="0"/>
    <s v="wearables"/>
    <x v="3221"/>
    <d v="2015-01-25T03:56:39"/>
  </r>
  <r>
    <n v="2413"/>
    <s v="Lone Pine Coffee Brewery"/>
    <s v="Lone Pine Coffee Brewery will be a portable third-wave coffee shop available for wedding receptions and other events!"/>
    <n v="3000"/>
    <n v="25"/>
    <x v="3"/>
    <s v="US"/>
    <s v="USD"/>
    <n v="1401579000"/>
    <n v="1398911882"/>
    <b v="0"/>
    <n v="3"/>
    <b v="0"/>
    <s v="food/food trucks"/>
    <n v="0.83333333333333337"/>
    <n v="8.3333333333333339"/>
    <x v="7"/>
    <s v="food trucks"/>
    <x v="3222"/>
    <d v="2014-05-31T23:30:00"/>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0.83333333333333337"/>
    <n v="25"/>
    <x v="3"/>
    <s v="plays"/>
    <x v="3223"/>
    <d v="2015-12-19T19:49:59"/>
  </r>
  <r>
    <n v="4021"/>
    <s v="Angels in Houston"/>
    <s v="Help a group of actors end bigotry in Houston, TX by supporting a  full production of Angels in America."/>
    <n v="15000"/>
    <n v="125"/>
    <x v="3"/>
    <s v="US"/>
    <s v="USD"/>
    <n v="1414360358"/>
    <n v="1409176358"/>
    <b v="0"/>
    <n v="2"/>
    <b v="0"/>
    <s v="theater/plays"/>
    <n v="0.83333333333333337"/>
    <n v="62.5"/>
    <x v="3"/>
    <s v="plays"/>
    <x v="3224"/>
    <d v="2014-10-26T21:52:38"/>
  </r>
  <r>
    <n v="4019"/>
    <s v="We Don't Play Fight"/>
    <s v="Finally a crossover of the arts takes place! Theater &amp; LIVE Pro Wrestling. A unique story featuring TV Pro Wrestling without the TV."/>
    <n v="3500"/>
    <n v="29"/>
    <x v="3"/>
    <s v="US"/>
    <s v="USD"/>
    <n v="1460737680"/>
    <n v="1455725596"/>
    <b v="0"/>
    <n v="4"/>
    <b v="0"/>
    <s v="theater/plays"/>
    <n v="0.82857142857142851"/>
    <n v="7.25"/>
    <x v="3"/>
    <s v="plays"/>
    <x v="3225"/>
    <d v="2016-04-15T16:28:00"/>
  </r>
  <r>
    <n v="454"/>
    <s v="Super Hi-Speed Road Strikers"/>
    <s v="Itâ€™s an Action/Adventure Anime for The Yuusha Brave series, G1 Transformer, and the Fast and the Furious Fans!"/>
    <n v="10000"/>
    <n v="82"/>
    <x v="3"/>
    <s v="US"/>
    <s v="USD"/>
    <n v="1417007640"/>
    <n v="1414343571"/>
    <b v="0"/>
    <n v="5"/>
    <b v="0"/>
    <s v="film &amp; video/animation"/>
    <n v="0.82000000000000006"/>
    <n v="16.399999999999999"/>
    <x v="4"/>
    <s v="animation"/>
    <x v="3226"/>
    <d v="2014-11-26T13:14:00"/>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0.82000000000000006"/>
    <n v="410"/>
    <x v="1"/>
    <s v="video games"/>
    <x v="3227"/>
    <d v="2014-08-02T15:49:4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0"/>
    <s v="wearables"/>
    <x v="3228"/>
    <d v="2014-12-02T06:19:05"/>
  </r>
  <r>
    <n v="872"/>
    <s v="Songs of Africa Ensemble Goodwill Africa Tour"/>
    <s v="The Songs of Africa Ensemble embarks on their first Goodwill Africa Tour, to taste African music &amp; culture firsthand."/>
    <n v="8000"/>
    <n v="65"/>
    <x v="3"/>
    <s v="US"/>
    <s v="USD"/>
    <n v="1299786527"/>
    <n v="1295898527"/>
    <b v="0"/>
    <n v="2"/>
    <b v="0"/>
    <s v="music/jazz"/>
    <n v="0.8125"/>
    <n v="32.5"/>
    <x v="2"/>
    <s v="jazz"/>
    <x v="3229"/>
    <d v="2011-03-10T19:48:47"/>
  </r>
  <r>
    <n v="2150"/>
    <s v="The Unknown Door"/>
    <s v="A pixel styled open world detective game."/>
    <n v="50000"/>
    <n v="405"/>
    <x v="3"/>
    <s v="NO"/>
    <s v="NOK"/>
    <n v="1468392599"/>
    <n v="1465800599"/>
    <b v="0"/>
    <n v="4"/>
    <b v="0"/>
    <s v="games/video games"/>
    <n v="0.80999999999999994"/>
    <n v="101.25"/>
    <x v="1"/>
    <s v="video games"/>
    <x v="3230"/>
    <d v="2016-07-13T06:49:59"/>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0.8"/>
    <n v="133.33333333333334"/>
    <x v="4"/>
    <s v="animation"/>
    <x v="3231"/>
    <d v="2012-05-25T14:14:00"/>
  </r>
  <r>
    <n v="569"/>
    <s v="Mioti"/>
    <s v="Mioti is an indie game marketplace that doubles as a community for developers to join networks and discuss projects."/>
    <n v="2500"/>
    <n v="20"/>
    <x v="3"/>
    <s v="CA"/>
    <s v="CAD"/>
    <n v="1451679612"/>
    <n v="1449087612"/>
    <b v="0"/>
    <n v="1"/>
    <b v="0"/>
    <s v="technology/web"/>
    <n v="0.8"/>
    <n v="20"/>
    <x v="0"/>
    <s v="web"/>
    <x v="3232"/>
    <d v="2016-01-01T20:20:12"/>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0.8"/>
    <n v="30"/>
    <x v="2"/>
    <s v="indie rock"/>
    <x v="3233"/>
    <d v="2012-01-14T06:01:26"/>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2"/>
    <s v="world music"/>
    <x v="3234"/>
    <d v="2013-10-06T20:21:10"/>
  </r>
  <r>
    <n v="2154"/>
    <s v="Demigods - Rise of the Children - Part 1 (Design)"/>
    <s v="A Real Time Strategy game based on Greek mythology in a fictional world."/>
    <n v="250"/>
    <n v="2"/>
    <x v="3"/>
    <s v="US"/>
    <s v="USD"/>
    <n v="1390921827"/>
    <n v="1389193827"/>
    <b v="0"/>
    <n v="2"/>
    <b v="0"/>
    <s v="games/video games"/>
    <n v="0.8"/>
    <n v="1"/>
    <x v="1"/>
    <s v="video games"/>
    <x v="3235"/>
    <d v="2014-01-28T15:10:2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0"/>
    <s v="web"/>
    <x v="3236"/>
    <d v="2014-11-14T02:37:23"/>
  </r>
  <r>
    <n v="2693"/>
    <s v="Chili dog"/>
    <s v="I want to start a food truck that specializes in chili cheese dogs, using new kinds of meats, cheeses and toppings you wouldn't imagine"/>
    <n v="5000"/>
    <n v="40"/>
    <x v="3"/>
    <s v="US"/>
    <s v="USD"/>
    <n v="1407899966"/>
    <n v="1405307966"/>
    <b v="0"/>
    <n v="3"/>
    <b v="0"/>
    <s v="food/food trucks"/>
    <n v="0.8"/>
    <n v="13.333333333333334"/>
    <x v="7"/>
    <s v="food trucks"/>
    <x v="3237"/>
    <d v="2014-08-13T03:19:26"/>
  </r>
  <r>
    <n v="2901"/>
    <s v="Avarimor Series (Audio Plays)"/>
    <s v="How can the visual age appreciate something that cant see? With these Audio Plays I will show you, if your willing to listen."/>
    <n v="750"/>
    <n v="6"/>
    <x v="3"/>
    <s v="US"/>
    <s v="USD"/>
    <n v="1423345339"/>
    <n v="1418161339"/>
    <b v="0"/>
    <n v="2"/>
    <b v="0"/>
    <s v="theater/plays"/>
    <n v="0.8"/>
    <n v="3"/>
    <x v="3"/>
    <s v="plays"/>
    <x v="3238"/>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0.8"/>
    <n v="10"/>
    <x v="3"/>
    <s v="plays"/>
    <x v="3239"/>
    <d v="2017-04-18T19:13:3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0.79909090909090907"/>
    <n v="30.310344827586206"/>
    <x v="0"/>
    <s v="wearables"/>
    <x v="3240"/>
    <d v="2015-09-01T15:05:19"/>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0.79600000000000004"/>
    <n v="199"/>
    <x v="0"/>
    <s v="wearables"/>
    <x v="3241"/>
    <d v="2016-06-05T12:42:12"/>
  </r>
  <r>
    <n v="450"/>
    <s v="DreamAfrica"/>
    <s v="Why do the moon and stars receive their light from the sun? Africa has a story to tell. Ananse and Kweku appear in this great folktale."/>
    <n v="50000"/>
    <n v="396"/>
    <x v="3"/>
    <s v="US"/>
    <s v="USD"/>
    <n v="1392417800"/>
    <n v="1389825800"/>
    <b v="0"/>
    <n v="7"/>
    <b v="0"/>
    <s v="film &amp; video/animation"/>
    <n v="0.79200000000000004"/>
    <n v="56.571428571428569"/>
    <x v="4"/>
    <s v="animation"/>
    <x v="3242"/>
    <d v="2014-02-14T22:43:2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0.77999999999999992"/>
    <n v="9.75"/>
    <x v="3"/>
    <s v="plays"/>
    <x v="3243"/>
    <d v="2015-09-09T04:00:18"/>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0.77"/>
    <n v="38.5"/>
    <x v="5"/>
    <s v="translations"/>
    <x v="3244"/>
    <d v="2016-02-21T08:24:17"/>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0.76923076923076927"/>
    <n v="25"/>
    <x v="5"/>
    <s v="children's books"/>
    <x v="3245"/>
    <d v="2012-03-18T23:53:15"/>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0.76500000000000001"/>
    <n v="11.76923076923077"/>
    <x v="4"/>
    <s v="animation"/>
    <x v="3246"/>
    <d v="2013-06-05T22:13:50"/>
  </r>
  <r>
    <n v="1999"/>
    <s v="Planet Venus"/>
    <s v="This is a portrait photo project aiming to inspire women to explore themselves and live their passion"/>
    <n v="31000"/>
    <n v="236"/>
    <x v="3"/>
    <s v="GB"/>
    <s v="GBP"/>
    <n v="1415882108"/>
    <n v="1413286508"/>
    <b v="0"/>
    <n v="7"/>
    <b v="0"/>
    <s v="photography/people"/>
    <n v="0.76129032258064511"/>
    <n v="33.714285714285715"/>
    <x v="6"/>
    <s v="people"/>
    <x v="3247"/>
    <d v="2014-11-13T12:35:08"/>
  </r>
  <r>
    <n v="466"/>
    <s v="The Legend Of The Crimson Knight"/>
    <s v="(Working storyboard for animated project) A multi-generational Knight that wages war on criminals and corrupt governments"/>
    <n v="10000"/>
    <n v="76"/>
    <x v="3"/>
    <s v="US"/>
    <s v="USD"/>
    <n v="1347057464"/>
    <n v="1344465464"/>
    <b v="0"/>
    <n v="5"/>
    <b v="0"/>
    <s v="film &amp; video/animation"/>
    <n v="0.76"/>
    <n v="15.2"/>
    <x v="4"/>
    <s v="animation"/>
    <x v="3248"/>
    <d v="2012-09-07T22:37:44"/>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0.752"/>
    <n v="23.5"/>
    <x v="7"/>
    <s v="food trucks"/>
    <x v="3249"/>
    <d v="2014-08-14T18:20:08"/>
  </r>
  <r>
    <n v="718"/>
    <s v="BioToo - Emergency Temporary Tattoos"/>
    <s v="When every second matters, BioToo temporary tattoos get critical information to emergency personnel to help them help you."/>
    <n v="12000"/>
    <n v="90"/>
    <x v="3"/>
    <s v="US"/>
    <s v="USD"/>
    <n v="1487397540"/>
    <n v="1484684247"/>
    <b v="0"/>
    <n v="4"/>
    <b v="0"/>
    <s v="technology/wearables"/>
    <n v="0.75"/>
    <n v="22.5"/>
    <x v="0"/>
    <s v="wearables"/>
    <x v="3250"/>
    <d v="2017-02-18T05:59:00"/>
  </r>
  <r>
    <n v="1492"/>
    <s v="The Grym Brothers Series"/>
    <s v="The Grym Brothers is a series about two brothers who are grim reapers, hunting down souls that canâ€™t or wonâ€™t move on the afterlife."/>
    <n v="4000"/>
    <n v="30"/>
    <x v="3"/>
    <s v="US"/>
    <s v="USD"/>
    <n v="1308431646"/>
    <n v="1305839646"/>
    <b v="0"/>
    <n v="2"/>
    <b v="0"/>
    <s v="publishing/fiction"/>
    <n v="0.75"/>
    <n v="15"/>
    <x v="5"/>
    <s v="fiction"/>
    <x v="3251"/>
    <d v="2011-06-18T21:14:06"/>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3252"/>
    <d v="2016-10-11T12:35:39"/>
  </r>
  <r>
    <n v="1736"/>
    <s v="In His Presence"/>
    <s v="A unique meditative album reflecting on the life of Christ, inviting Him into your presence"/>
    <n v="3000"/>
    <n v="22"/>
    <x v="3"/>
    <s v="US"/>
    <s v="USD"/>
    <n v="1447018833"/>
    <n v="1444423233"/>
    <b v="0"/>
    <n v="1"/>
    <b v="0"/>
    <s v="music/faith"/>
    <n v="0.73333333333333328"/>
    <n v="22"/>
    <x v="2"/>
    <s v="faith"/>
    <x v="3253"/>
    <d v="2015-11-08T21:40:33"/>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0.72222222222222221"/>
    <n v="13"/>
    <x v="1"/>
    <s v="video games"/>
    <x v="3254"/>
    <d v="2011-07-16T17:32:54"/>
  </r>
  <r>
    <n v="220"/>
    <s v="LA VIE"/>
    <s v="A Freelancer abandons everything to chase after his dream of being &quot;great&quot; escape to Bangkok and return to his home-world."/>
    <n v="50000"/>
    <n v="360"/>
    <x v="3"/>
    <s v="US"/>
    <s v="USD"/>
    <n v="1440101160"/>
    <n v="1436542030"/>
    <b v="0"/>
    <n v="3"/>
    <b v="0"/>
    <s v="film &amp; video/drama"/>
    <n v="0.72"/>
    <n v="120"/>
    <x v="4"/>
    <s v="drama"/>
    <x v="3255"/>
    <d v="2015-08-20T20:06:00"/>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0.72"/>
    <n v="108"/>
    <x v="7"/>
    <s v="small batch"/>
    <x v="3256"/>
    <d v="2017-04-30T17:00:00"/>
  </r>
  <r>
    <n v="2761"/>
    <s v="Learn U.S. Geography: Dreaming my way across The U.S."/>
    <s v="Help me give away 500 copies of my picture book so more kids will know US geography!"/>
    <n v="5000"/>
    <n v="36"/>
    <x v="3"/>
    <s v="US"/>
    <s v="USD"/>
    <n v="1357176693"/>
    <n v="1354584693"/>
    <b v="0"/>
    <n v="4"/>
    <b v="0"/>
    <s v="publishing/children's books"/>
    <n v="0.72"/>
    <n v="9"/>
    <x v="5"/>
    <s v="children's books"/>
    <x v="3257"/>
    <d v="2013-01-03T01:31:33"/>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4"/>
    <s v="science fiction"/>
    <x v="3258"/>
    <d v="2014-12-02T15:04: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0.71785714285714286"/>
    <n v="22.333333333333332"/>
    <x v="7"/>
    <s v="food trucks"/>
    <x v="3259"/>
    <d v="2016-03-05T19:44:56"/>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0.7155635062611807"/>
    <n v="20"/>
    <x v="0"/>
    <s v="web"/>
    <x v="3260"/>
    <d v="2016-10-19T10:38:27"/>
  </r>
  <r>
    <n v="1483"/>
    <s v="The Book Club Rebellion"/>
    <s v="When three social outcasts discover that Fictional characters are invading their world, they must form a team to stop this evil force."/>
    <n v="7000"/>
    <n v="50"/>
    <x v="3"/>
    <s v="US"/>
    <s v="USD"/>
    <n v="1469162275"/>
    <n v="1467002275"/>
    <b v="0"/>
    <n v="2"/>
    <b v="0"/>
    <s v="publishing/fiction"/>
    <n v="0.7142857142857143"/>
    <n v="25"/>
    <x v="5"/>
    <s v="fiction"/>
    <x v="3261"/>
    <d v="2016-07-22T04:37:55"/>
  </r>
  <r>
    <n v="2692"/>
    <s v="&quot;Sami j's Food Truck&quot;"/>
    <s v="Our food truck will bring you -_x000a_                       Fast, Fresh, Food -_x000a_                            Throughout the Omaha area"/>
    <n v="3500"/>
    <n v="25"/>
    <x v="3"/>
    <s v="US"/>
    <s v="USD"/>
    <n v="1427266860"/>
    <n v="1424678460"/>
    <b v="0"/>
    <n v="1"/>
    <b v="0"/>
    <s v="food/food trucks"/>
    <n v="0.7142857142857143"/>
    <n v="25"/>
    <x v="7"/>
    <s v="food trucks"/>
    <x v="3262"/>
    <d v="2015-03-25T07:01:00"/>
  </r>
  <r>
    <n v="2700"/>
    <s v="Holly's Hot Stuff"/>
    <s v="I currently own and operate a hot dog cart. I am hoping to purchase a used food truck so I can do business year round!"/>
    <n v="9999"/>
    <n v="70"/>
    <x v="3"/>
    <s v="US"/>
    <s v="USD"/>
    <n v="1411073972"/>
    <n v="1408481972"/>
    <b v="0"/>
    <n v="4"/>
    <b v="0"/>
    <s v="food/food trucks"/>
    <n v="0.7000700070007001"/>
    <n v="17.5"/>
    <x v="7"/>
    <s v="food trucks"/>
    <x v="3263"/>
    <d v="2014-09-18T20:59:3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0.70000000000000007"/>
    <n v="8.75"/>
    <x v="0"/>
    <s v="web"/>
    <x v="3264"/>
    <d v="2017-01-31T05: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0.70000000000000007"/>
    <n v="7"/>
    <x v="5"/>
    <s v="fiction"/>
    <x v="3265"/>
    <d v="2013-07-31T23:32:57"/>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0.70000000000000007"/>
    <n v="35"/>
    <x v="1"/>
    <s v="video games"/>
    <x v="3266"/>
    <d v="2012-10-01T00:17:02"/>
  </r>
  <r>
    <n v="2430"/>
    <s v="It's so cute! - Great food!"/>
    <s v="This little guy will be circling the streets of Brickell &amp; Wynwood in Miami serving Venezuelan dishes. It needs TLC and some equipment"/>
    <n v="3000"/>
    <n v="21"/>
    <x v="3"/>
    <s v="US"/>
    <s v="USD"/>
    <n v="1455246504"/>
    <n v="1452654504"/>
    <b v="0"/>
    <n v="2"/>
    <b v="0"/>
    <s v="food/food trucks"/>
    <n v="0.70000000000000007"/>
    <n v="10.5"/>
    <x v="7"/>
    <s v="food trucks"/>
    <x v="3267"/>
    <d v="2016-02-12T03:08:24"/>
  </r>
  <r>
    <n v="2147"/>
    <s v="Johnny Rocketfingers 3"/>
    <s v="A Point and Click Adventure on Steroids."/>
    <n v="390000"/>
    <n v="2716"/>
    <x v="3"/>
    <s v="US"/>
    <s v="USD"/>
    <n v="1416125148"/>
    <n v="1413356748"/>
    <b v="0"/>
    <n v="55"/>
    <b v="0"/>
    <s v="games/video games"/>
    <n v="0.69641025641025645"/>
    <n v="49.381818181818183"/>
    <x v="1"/>
    <s v="video games"/>
    <x v="3268"/>
    <d v="2014-11-16T08:05:48"/>
  </r>
  <r>
    <n v="2355"/>
    <s v="PriceItUpPlease (Canceled)"/>
    <s v="PriceItUpPlease will be an easy to use website that estimates the amount of your startup costs for that great idea you have!"/>
    <n v="8000"/>
    <n v="55"/>
    <x v="1"/>
    <s v="AU"/>
    <s v="AUD"/>
    <n v="1430604136"/>
    <n v="1428012136"/>
    <b v="0"/>
    <n v="2"/>
    <b v="0"/>
    <s v="technology/web"/>
    <n v="0.6875"/>
    <n v="27.5"/>
    <x v="0"/>
    <s v="web"/>
    <x v="3269"/>
    <d v="2015-05-02T22:02:16"/>
  </r>
  <r>
    <n v="2681"/>
    <s v="Jolly's Hot Dogs An All-Beef Coney Dog"/>
    <s v="Jolly's Hot Dogs: A beef hot dog topped with deliciously seasoned ground beef, mustard and minced onions."/>
    <n v="8000"/>
    <n v="55"/>
    <x v="3"/>
    <s v="US"/>
    <s v="USD"/>
    <n v="1405027750"/>
    <n v="1402867750"/>
    <b v="0"/>
    <n v="2"/>
    <b v="0"/>
    <s v="food/food trucks"/>
    <n v="0.6875"/>
    <n v="27.5"/>
    <x v="7"/>
    <s v="food trucks"/>
    <x v="3270"/>
    <d v="2014-07-10T21: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0.68631863186318631"/>
    <n v="20.333333333333332"/>
    <x v="4"/>
    <s v="animation"/>
    <x v="3271"/>
    <d v="2013-10-22T03:59: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0"/>
    <s v="web"/>
    <x v="3272"/>
    <d v="2016-07-22T15:02:20"/>
  </r>
  <r>
    <n v="1710"/>
    <s v="Producing a live album of our upcoming Europe tour"/>
    <s v="We want to create a gospel live album which has never been produced before."/>
    <n v="5000"/>
    <n v="34"/>
    <x v="3"/>
    <s v="DE"/>
    <s v="EUR"/>
    <n v="1453122000"/>
    <n v="1449151888"/>
    <b v="0"/>
    <n v="1"/>
    <b v="0"/>
    <s v="music/faith"/>
    <n v="0.67999999999999994"/>
    <n v="34"/>
    <x v="2"/>
    <s v="faith"/>
    <x v="3273"/>
    <d v="2016-01-18T13:00:00"/>
  </r>
  <r>
    <n v="4065"/>
    <s v="A Midsummer's Night's Dream"/>
    <s v="A classical/ fantasy version of midsummers done by professionally trained actors in Tulsa!"/>
    <n v="4000"/>
    <n v="27"/>
    <x v="3"/>
    <s v="US"/>
    <s v="USD"/>
    <n v="1407883811"/>
    <n v="1405291811"/>
    <b v="0"/>
    <n v="4"/>
    <b v="0"/>
    <s v="theater/plays"/>
    <n v="0.67500000000000004"/>
    <n v="6.75"/>
    <x v="3"/>
    <s v="plays"/>
    <x v="3274"/>
    <d v="2014-08-12T22: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5"/>
    <s v="art books"/>
    <x v="3275"/>
    <d v="2013-11-07T02:00:03"/>
  </r>
  <r>
    <n v="497"/>
    <s v="Galaxy Probe Kids"/>
    <s v="live-action/animated series pilot."/>
    <n v="4480"/>
    <n v="30"/>
    <x v="3"/>
    <s v="US"/>
    <s v="USD"/>
    <n v="1419483600"/>
    <n v="1414889665"/>
    <b v="0"/>
    <n v="3"/>
    <b v="0"/>
    <s v="film &amp; video/animation"/>
    <n v="0.6696428571428571"/>
    <n v="10"/>
    <x v="4"/>
    <s v="animation"/>
    <x v="3276"/>
    <d v="2014-12-25T05:00:00"/>
  </r>
  <r>
    <n v="1133"/>
    <s v="Ping"/>
    <s v="Ping is a simple game currently in the design process, where the player lives off of the power of their connection to the internet."/>
    <n v="3000"/>
    <n v="20"/>
    <x v="3"/>
    <s v="GB"/>
    <s v="GBP"/>
    <n v="1406799981"/>
    <n v="1404207981"/>
    <b v="0"/>
    <n v="1"/>
    <b v="0"/>
    <s v="games/mobile games"/>
    <n v="0.66666666666666674"/>
    <n v="20"/>
    <x v="1"/>
    <s v="mobile games"/>
    <x v="3277"/>
    <d v="2014-07-31T09:46:21"/>
  </r>
  <r>
    <n v="2757"/>
    <s v="C is for Crooked"/>
    <s v="A children's letter book that Lampoons Hillary Clinton"/>
    <n v="1500"/>
    <n v="10"/>
    <x v="3"/>
    <s v="US"/>
    <s v="USD"/>
    <n v="1470498332"/>
    <n v="1469202332"/>
    <b v="0"/>
    <n v="2"/>
    <b v="0"/>
    <s v="publishing/children's books"/>
    <n v="0.66666666666666674"/>
    <n v="5"/>
    <x v="5"/>
    <s v="children's books"/>
    <x v="3278"/>
    <d v="2016-08-06T15:45:32"/>
  </r>
  <r>
    <n v="3121"/>
    <s v="Ant Farm Theatre Project (Canceled)"/>
    <s v="I going to build a theatre for a local ant farm so that Ants can put on their theatre productions."/>
    <n v="1500"/>
    <n v="10"/>
    <x v="1"/>
    <s v="CA"/>
    <s v="CAD"/>
    <n v="1411748335"/>
    <n v="1406564335"/>
    <b v="0"/>
    <n v="1"/>
    <b v="0"/>
    <s v="theater/spaces"/>
    <n v="0.66666666666666674"/>
    <n v="10"/>
    <x v="3"/>
    <s v="spaces"/>
    <x v="3279"/>
    <d v="2014-09-26T16:18:55"/>
  </r>
  <r>
    <n v="3736"/>
    <s v="Hot Dogs a new play by Suhayla El-Bushra"/>
    <s v="Hot Dogs is a new play that tackles sexism in schools and addresses issues that current sex/relationship education fails to."/>
    <n v="1500"/>
    <n v="10"/>
    <x v="3"/>
    <s v="GB"/>
    <s v="GBP"/>
    <n v="1427133600"/>
    <n v="1423847093"/>
    <b v="0"/>
    <n v="1"/>
    <b v="0"/>
    <s v="theater/plays"/>
    <n v="0.66666666666666674"/>
    <n v="10"/>
    <x v="3"/>
    <s v="plays"/>
    <x v="3280"/>
    <d v="2015-03-23T18:00: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0.66666666666666674"/>
    <n v="500"/>
    <x v="3"/>
    <s v="musical"/>
    <x v="3281"/>
    <d v="2015-12-23T16:18: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5"/>
    <s v="art books"/>
    <x v="3282"/>
    <d v="2015-06-19T18:28:03"/>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0"/>
    <s v="web"/>
    <x v="3283"/>
    <d v="2015-11-29T01:49:04"/>
  </r>
  <r>
    <n v="1153"/>
    <s v="The Cold Spot Mobile Trailer"/>
    <s v="A mobile concession trailer for snow cones, ice cream, smoothies and more"/>
    <n v="8000"/>
    <n v="50"/>
    <x v="3"/>
    <s v="US"/>
    <s v="USD"/>
    <n v="1434647305"/>
    <n v="1432055305"/>
    <b v="0"/>
    <n v="1"/>
    <b v="0"/>
    <s v="food/food trucks"/>
    <n v="0.625"/>
    <n v="50"/>
    <x v="7"/>
    <s v="food trucks"/>
    <x v="3284"/>
    <d v="2015-06-18T17: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0.625"/>
    <n v="62.5"/>
    <x v="3"/>
    <s v="spaces"/>
    <x v="3285"/>
    <d v="2016-12-21T04:36:30"/>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0.625"/>
    <n v="25"/>
    <x v="3"/>
    <s v="plays"/>
    <x v="3286"/>
    <d v="2016-04-08T18:35:00"/>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0"/>
    <s v="wearables"/>
    <x v="3287"/>
    <d v="2015-04-18T16:52:02"/>
  </r>
  <r>
    <n v="2411"/>
    <s v="Was ist das"/>
    <s v="I want to create an authentic German food truck to travel all over the US. Spreading amazing German Food to Summer Time Music Festivals"/>
    <n v="25000"/>
    <n v="151"/>
    <x v="3"/>
    <s v="US"/>
    <s v="USD"/>
    <n v="1440524082"/>
    <n v="1437932082"/>
    <b v="0"/>
    <n v="3"/>
    <b v="0"/>
    <s v="food/food trucks"/>
    <n v="0.60399999999999998"/>
    <n v="50.333333333333336"/>
    <x v="7"/>
    <s v="food trucks"/>
    <x v="3288"/>
    <d v="2015-08-25T17:34:42"/>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0.6"/>
    <n v="30"/>
    <x v="2"/>
    <s v="jazz"/>
    <x v="3289"/>
    <d v="2014-07-14T02:30:00"/>
  </r>
  <r>
    <n v="2506"/>
    <s v="Bowlz Cafe, Hull"/>
    <s v="Love cereal as much as we do? Then we need your help! We are opening a worldwide cereal cafe, serving the best in imported cereals!"/>
    <n v="5000"/>
    <n v="30"/>
    <x v="3"/>
    <s v="GB"/>
    <s v="GBP"/>
    <n v="1443906000"/>
    <n v="1441955269"/>
    <b v="0"/>
    <n v="2"/>
    <b v="0"/>
    <s v="food/restaurants"/>
    <n v="0.6"/>
    <n v="15"/>
    <x v="7"/>
    <s v="restaurants"/>
    <x v="3290"/>
    <d v="2015-10-03T21: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3291"/>
    <d v="2015-05-16T03:00:00"/>
  </r>
  <r>
    <n v="3966"/>
    <s v="Moroccan National Debate Team"/>
    <s v="MNDT will be the first Moroccan Team in history to participate in the WSDC. the worldâ€™s biggest high school debate tournament."/>
    <n v="7500"/>
    <n v="45"/>
    <x v="3"/>
    <s v="US"/>
    <s v="USD"/>
    <n v="1406170740"/>
    <n v="1402506278"/>
    <b v="0"/>
    <n v="2"/>
    <b v="0"/>
    <s v="theater/plays"/>
    <n v="0.6"/>
    <n v="22.5"/>
    <x v="3"/>
    <s v="plays"/>
    <x v="3292"/>
    <d v="2014-07-24T02:59: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0"/>
    <s v="space exploration"/>
    <x v="3293"/>
    <d v="2016-12-21T14:59:03"/>
  </r>
  <r>
    <n v="1724"/>
    <s v="Die Another Day 1st CD (Christian Rock)"/>
    <s v="We are just some guys who Love the Lord and want to share our personal experiences of what GOD has done for us through our music."/>
    <n v="6000"/>
    <n v="35"/>
    <x v="3"/>
    <s v="US"/>
    <s v="USD"/>
    <n v="1414707762"/>
    <n v="1412115762"/>
    <b v="0"/>
    <n v="4"/>
    <b v="0"/>
    <s v="music/faith"/>
    <n v="0.58333333333333337"/>
    <n v="8.75"/>
    <x v="2"/>
    <s v="faith"/>
    <x v="3294"/>
    <d v="2014-10-30T22:22:4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4"/>
    <s v="science fiction"/>
    <x v="3295"/>
    <d v="2017-01-18T00:23:18"/>
  </r>
  <r>
    <n v="2351"/>
    <s v="NZ Auction site.  No listing or success fees. Only $2 p/m"/>
    <s v="Donate $30 or more and receive a free selfie stick."/>
    <n v="18900"/>
    <n v="108"/>
    <x v="1"/>
    <s v="NZ"/>
    <s v="NZD"/>
    <n v="1430360739"/>
    <n v="1427768739"/>
    <b v="0"/>
    <n v="7"/>
    <b v="0"/>
    <s v="technology/web"/>
    <n v="0.5714285714285714"/>
    <n v="15.428571428571429"/>
    <x v="0"/>
    <s v="web"/>
    <x v="3296"/>
    <d v="2015-04-30T02:25:39"/>
  </r>
  <r>
    <n v="2121"/>
    <s v="Legend of Decay"/>
    <s v="Join us on an epic journey to discover a millennia old secret which will change the world forever."/>
    <n v="50000"/>
    <n v="284"/>
    <x v="3"/>
    <s v="CH"/>
    <s v="CHF"/>
    <n v="1484156948"/>
    <n v="1481564948"/>
    <b v="0"/>
    <n v="10"/>
    <b v="0"/>
    <s v="games/video games"/>
    <n v="0.56800000000000006"/>
    <n v="28.4"/>
    <x v="1"/>
    <s v="video games"/>
    <x v="3297"/>
    <d v="2017-01-11T17:49:08"/>
  </r>
  <r>
    <n v="586"/>
    <s v="Employ College 2K"/>
    <s v="Employ College is a movement for companies to hire college graduates from their respected institutions."/>
    <n v="10000"/>
    <n v="56"/>
    <x v="3"/>
    <s v="US"/>
    <s v="USD"/>
    <n v="1424032207"/>
    <n v="1421440207"/>
    <b v="0"/>
    <n v="4"/>
    <b v="0"/>
    <s v="technology/web"/>
    <n v="0.55999999999999994"/>
    <n v="14"/>
    <x v="0"/>
    <s v="web"/>
    <x v="3298"/>
    <d v="2015-02-15T20:30:07"/>
  </r>
  <r>
    <n v="974"/>
    <s v="KneeJack"/>
    <s v="The device that allows those with artificial knees or arthritic knees to kneel down without putting pressure on their knees."/>
    <n v="50000"/>
    <n v="280"/>
    <x v="3"/>
    <s v="US"/>
    <s v="USD"/>
    <n v="1458925156"/>
    <n v="1456336756"/>
    <b v="0"/>
    <n v="3"/>
    <b v="0"/>
    <s v="technology/wearables"/>
    <n v="0.55999999999999994"/>
    <n v="93.333333333333329"/>
    <x v="0"/>
    <s v="wearables"/>
    <x v="3299"/>
    <d v="2016-03-25T16:59:16"/>
  </r>
  <r>
    <n v="1082"/>
    <s v="T-Fighter: Code Name M - Mobile Edition"/>
    <s v="Challenge your trivia skills in this action oriented game against several opponents across time."/>
    <n v="10000"/>
    <n v="56"/>
    <x v="3"/>
    <s v="US"/>
    <s v="USD"/>
    <n v="1344635088"/>
    <n v="1342043088"/>
    <b v="0"/>
    <n v="3"/>
    <b v="0"/>
    <s v="games/video games"/>
    <n v="0.55999999999999994"/>
    <n v="18.666666666666668"/>
    <x v="1"/>
    <s v="video games"/>
    <x v="3300"/>
    <d v="2012-08-10T21:44:48"/>
  </r>
  <r>
    <n v="2415"/>
    <s v="Local Food Truck is Off the Hoof!"/>
    <s v="It will be ridiculously easy to become addicted to the full, rich flavor of locally raised beef, pork, and more..."/>
    <n v="60000"/>
    <n v="335"/>
    <x v="3"/>
    <s v="US"/>
    <s v="USD"/>
    <n v="1468615346"/>
    <n v="1466023346"/>
    <b v="0"/>
    <n v="6"/>
    <b v="0"/>
    <s v="food/food trucks"/>
    <n v="0.55833333333333335"/>
    <n v="55.833333333333336"/>
    <x v="7"/>
    <s v="food trucks"/>
    <x v="3301"/>
    <d v="2016-07-15T20:42:26"/>
  </r>
  <r>
    <n v="541"/>
    <s v="Deviations"/>
    <s v="A website dedicated to local Kink Communities; to find others with matching interests and bring them together."/>
    <n v="4500"/>
    <n v="25"/>
    <x v="3"/>
    <s v="US"/>
    <s v="USD"/>
    <n v="1446080834"/>
    <n v="1443488834"/>
    <b v="0"/>
    <n v="1"/>
    <b v="0"/>
    <s v="technology/web"/>
    <n v="0.55555555555555558"/>
    <n v="25"/>
    <x v="0"/>
    <s v="web"/>
    <x v="3302"/>
    <d v="2015-10-29T01:07:1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5"/>
    <s v="art books"/>
    <x v="3303"/>
    <d v="2012-07-24T20:20:48"/>
  </r>
  <r>
    <n v="3866"/>
    <s v="a feminine ending, brought to you by the East End Theatre Co"/>
    <s v="A funny, moving, witty piece about a girl, her oboe, and her dreams."/>
    <n v="2000"/>
    <n v="11"/>
    <x v="3"/>
    <s v="US"/>
    <s v="USD"/>
    <n v="1458703740"/>
    <n v="1454453021"/>
    <b v="0"/>
    <n v="2"/>
    <b v="0"/>
    <s v="theater/plays"/>
    <n v="0.54999999999999993"/>
    <n v="5.5"/>
    <x v="3"/>
    <s v="plays"/>
    <x v="3304"/>
    <d v="2016-03-23T03:2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2"/>
    <s v="world music"/>
    <x v="3305"/>
    <d v="2011-09-11T13:18:00"/>
  </r>
  <r>
    <n v="164"/>
    <s v="Angelix"/>
    <s v="Two cousins are caught up in the private war between warrior class angels and demons. You may be caught up too and not realize it yet."/>
    <n v="120000"/>
    <n v="640"/>
    <x v="3"/>
    <s v="US"/>
    <s v="USD"/>
    <n v="1411150701"/>
    <n v="1405966701"/>
    <b v="0"/>
    <n v="7"/>
    <b v="0"/>
    <s v="film &amp; video/drama"/>
    <n v="0.53333333333333333"/>
    <n v="91.428571428571431"/>
    <x v="4"/>
    <s v="drama"/>
    <x v="3306"/>
    <d v="2014-09-19T18:18:21"/>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0.52"/>
    <n v="26"/>
    <x v="0"/>
    <s v="wearables"/>
    <x v="3307"/>
    <d v="2015-07-01T00:40:46"/>
  </r>
  <r>
    <n v="1110"/>
    <s v="PSI - Role Playing Game"/>
    <s v="PSI is a game about a group of people dealing with the effects of Nightmares becoming reality, life will never be the same."/>
    <n v="50000"/>
    <n v="255"/>
    <x v="3"/>
    <s v="US"/>
    <s v="USD"/>
    <n v="1354919022"/>
    <n v="1352327022"/>
    <b v="0"/>
    <n v="11"/>
    <b v="0"/>
    <s v="games/video games"/>
    <n v="0.51"/>
    <n v="23.181818181818183"/>
    <x v="1"/>
    <s v="video games"/>
    <x v="3308"/>
    <d v="2012-12-07T22:23:42"/>
  </r>
  <r>
    <n v="1875"/>
    <s v="Claws &amp; Fins"/>
    <s v="Sea opposition of Crab's family and angry fishes. Who is going to win, and who is going to loose ?!"/>
    <n v="10000"/>
    <n v="51"/>
    <x v="3"/>
    <s v="US"/>
    <s v="USD"/>
    <n v="1470519308"/>
    <n v="1465335308"/>
    <b v="0"/>
    <n v="3"/>
    <b v="0"/>
    <s v="games/mobile games"/>
    <n v="0.51"/>
    <n v="17"/>
    <x v="1"/>
    <s v="mobile games"/>
    <x v="3309"/>
    <d v="2016-08-06T21:35:08"/>
  </r>
  <r>
    <n v="1916"/>
    <s v="The Paint Can Holder by U.S. Green Products"/>
    <s v="The Paint Can Holder Makes Painting Easier and Safer on Extension Ladders."/>
    <n v="20000"/>
    <n v="102"/>
    <x v="3"/>
    <s v="US"/>
    <s v="USD"/>
    <n v="1478542375"/>
    <n v="1476378775"/>
    <b v="0"/>
    <n v="6"/>
    <b v="0"/>
    <s v="technology/gadgets"/>
    <n v="0.51"/>
    <n v="17"/>
    <x v="0"/>
    <s v="gadgets"/>
    <x v="3310"/>
    <d v="2016-11-07T18: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0"/>
    <s v="wearables"/>
    <x v="3311"/>
    <d v="2016-12-30T23:00:00"/>
  </r>
  <r>
    <n v="919"/>
    <s v="Jazz CD:  Out of The Blue"/>
    <s v="Cool jazz with a New Orleans flavor."/>
    <n v="20000"/>
    <n v="100"/>
    <x v="3"/>
    <s v="US"/>
    <s v="USD"/>
    <n v="1355930645"/>
    <n v="1352906645"/>
    <b v="0"/>
    <n v="1"/>
    <b v="0"/>
    <s v="music/jazz"/>
    <n v="0.5"/>
    <n v="100"/>
    <x v="2"/>
    <s v="jazz"/>
    <x v="3312"/>
    <d v="2012-12-19T15:24:05"/>
  </r>
  <r>
    <n v="1099"/>
    <s v="Xeno - A Sci-Fi FPS"/>
    <s v="Xeno is an FPS which combines all the best elements of old school and modern games to create a fresh and unique gameplay experience."/>
    <n v="5000"/>
    <n v="25"/>
    <x v="3"/>
    <s v="GB"/>
    <s v="GBP"/>
    <n v="1431547468"/>
    <n v="1428955468"/>
    <b v="0"/>
    <n v="1"/>
    <b v="0"/>
    <s v="games/video games"/>
    <n v="0.5"/>
    <n v="25"/>
    <x v="1"/>
    <s v="video games"/>
    <x v="3313"/>
    <d v="2015-05-13T20:04:28"/>
  </r>
  <r>
    <n v="1113"/>
    <s v="A YouTube Gaming Channel"/>
    <s v="A start up YouTube PC Gaming channel named ''Jeansie''. Comprised of witty banter and slightly above average  gaming skills :)"/>
    <n v="1000"/>
    <n v="5"/>
    <x v="3"/>
    <s v="GB"/>
    <s v="GBP"/>
    <n v="1408058820"/>
    <n v="1405466820"/>
    <b v="0"/>
    <n v="1"/>
    <b v="0"/>
    <s v="games/video games"/>
    <n v="0.5"/>
    <n v="5"/>
    <x v="1"/>
    <s v="video games"/>
    <x v="3314"/>
    <d v="2014-08-14T23:27:00"/>
  </r>
  <r>
    <n v="1126"/>
    <s v="GAMING TO LEARN"/>
    <s v="Imagine a science class where the teacher walks in a says &quot;Take out your cell phone and play a game.&quot;"/>
    <n v="2000"/>
    <n v="10"/>
    <x v="3"/>
    <s v="US"/>
    <s v="USD"/>
    <n v="1468482694"/>
    <n v="1465890694"/>
    <b v="0"/>
    <n v="2"/>
    <b v="0"/>
    <s v="games/mobile games"/>
    <n v="0.5"/>
    <n v="5"/>
    <x v="1"/>
    <s v="mobile games"/>
    <x v="3315"/>
    <d v="2016-07-14T07:51:34"/>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0.5"/>
    <n v="7.5"/>
    <x v="5"/>
    <s v="translations"/>
    <x v="3316"/>
    <d v="2014-08-12T12:52:58"/>
  </r>
  <r>
    <n v="1581"/>
    <s v="The Sharper Image"/>
    <s v="Photographic canvas prints depicting different scenes from around the globe, including local images taken in Sussex England."/>
    <n v="1000"/>
    <n v="5"/>
    <x v="3"/>
    <s v="GB"/>
    <s v="GBP"/>
    <n v="1450521990"/>
    <n v="1447757190"/>
    <b v="0"/>
    <n v="1"/>
    <b v="0"/>
    <s v="photography/places"/>
    <n v="0.5"/>
    <n v="5"/>
    <x v="6"/>
    <s v="places"/>
    <x v="3317"/>
    <d v="2015-12-19T10:46:30"/>
  </r>
  <r>
    <n v="1789"/>
    <s v="Paintball: Beyond The Paint"/>
    <s v="I want to create a portfolio to show all the aspects of the adrenaline filled game of paintball. Focusing on tournament players"/>
    <n v="8000"/>
    <n v="40"/>
    <x v="3"/>
    <s v="US"/>
    <s v="USD"/>
    <n v="1421042403"/>
    <n v="1415858403"/>
    <b v="1"/>
    <n v="4"/>
    <b v="0"/>
    <s v="photography/photobooks"/>
    <n v="0.5"/>
    <n v="10"/>
    <x v="6"/>
    <s v="photobooks"/>
    <x v="3318"/>
    <d v="2015-01-12T06:00:03"/>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0.5"/>
    <n v="62.5"/>
    <x v="1"/>
    <s v="mobile games"/>
    <x v="3319"/>
    <d v="2017-03-01T04: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3320"/>
    <d v="2016-09-01T15:59:54"/>
  </r>
  <r>
    <n v="2583"/>
    <s v="Crazy Daisy Food Truck"/>
    <s v="Crazy Daisy will become the newest member of the food truck distributors in Kansas City, Missouri."/>
    <n v="1000"/>
    <n v="5"/>
    <x v="3"/>
    <s v="US"/>
    <s v="USD"/>
    <n v="1426526880"/>
    <n v="1421346480"/>
    <b v="0"/>
    <n v="5"/>
    <b v="0"/>
    <s v="food/food trucks"/>
    <n v="0.5"/>
    <n v="1"/>
    <x v="7"/>
    <s v="food trucks"/>
    <x v="3321"/>
    <d v="2015-03-16T17:28:00"/>
  </r>
  <r>
    <n v="2893"/>
    <s v="REDISCOVERING KIA THE PLAY"/>
    <s v="Fundraising for REDISCOVERING KIA THE PLAY"/>
    <n v="5000"/>
    <n v="25"/>
    <x v="3"/>
    <s v="US"/>
    <s v="USD"/>
    <n v="1420768800"/>
    <n v="1415644395"/>
    <b v="0"/>
    <n v="2"/>
    <b v="0"/>
    <s v="theater/plays"/>
    <n v="0.5"/>
    <n v="12.5"/>
    <x v="3"/>
    <s v="plays"/>
    <x v="3322"/>
    <d v="2015-01-09T02:00:00"/>
  </r>
  <r>
    <n v="553"/>
    <s v="sellorshopusa.com"/>
    <s v="Groundbreaking New Classifieds Website Grows Into Largest Nationwide Coverage By Turning Users Into Entrepreneurs"/>
    <n v="25000"/>
    <n v="123"/>
    <x v="3"/>
    <s v="US"/>
    <s v="USD"/>
    <n v="1415988991"/>
    <n v="1413393391"/>
    <b v="0"/>
    <n v="6"/>
    <b v="0"/>
    <s v="technology/web"/>
    <n v="0.49199999999999999"/>
    <n v="20.5"/>
    <x v="0"/>
    <s v="web"/>
    <x v="3323"/>
    <d v="2014-11-14T18:16:31"/>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0.48960000000000004"/>
    <n v="306"/>
    <x v="7"/>
    <s v="food trucks"/>
    <x v="3324"/>
    <d v="2015-10-05T06:39:46"/>
  </r>
  <r>
    <n v="1148"/>
    <s v="Warren's / Adilyn's Rollin' Bistro"/>
    <s v="New local (Louisville, KY.) food truck with a refreshing spin on rolling kitchens."/>
    <n v="15000"/>
    <n v="73"/>
    <x v="3"/>
    <s v="US"/>
    <s v="USD"/>
    <n v="1480568781"/>
    <n v="1477973181"/>
    <b v="0"/>
    <n v="3"/>
    <b v="0"/>
    <s v="food/food trucks"/>
    <n v="0.48666666666666669"/>
    <n v="24.333333333333332"/>
    <x v="7"/>
    <s v="food trucks"/>
    <x v="3325"/>
    <d v="2016-12-01T05:06:21"/>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0.47727272727272729"/>
    <n v="52.5"/>
    <x v="3"/>
    <s v="spaces"/>
    <x v="3326"/>
    <d v="2017-03-02T22:57:58"/>
  </r>
  <r>
    <n v="2695"/>
    <s v="Fat daddy mac food truck"/>
    <s v="I am creating food magic on the go! Amazing food isn't just for sitdown restaraunts anymore!"/>
    <n v="15000"/>
    <n v="71"/>
    <x v="3"/>
    <s v="US"/>
    <s v="USD"/>
    <n v="1428981718"/>
    <n v="1423801318"/>
    <b v="0"/>
    <n v="3"/>
    <b v="0"/>
    <s v="food/food trucks"/>
    <n v="0.47333333333333333"/>
    <n v="23.666666666666668"/>
    <x v="7"/>
    <s v="food trucks"/>
    <x v="3327"/>
    <d v="2015-04-14T03: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0.47222222222222221"/>
    <n v="60.714285714285715"/>
    <x v="1"/>
    <s v="mobile games"/>
    <x v="3328"/>
    <d v="2015-04-30T16:00:51"/>
  </r>
  <r>
    <n v="992"/>
    <s v="WairConditioning"/>
    <s v="The HOTTEST and COOLEST thing yet! WairConditioning... an entirely new level of comfortability!"/>
    <n v="100000"/>
    <n v="467"/>
    <x v="3"/>
    <s v="US"/>
    <s v="USD"/>
    <n v="1462655519"/>
    <n v="1457475119"/>
    <b v="0"/>
    <n v="4"/>
    <b v="0"/>
    <s v="technology/wearables"/>
    <n v="0.46699999999999997"/>
    <n v="116.75"/>
    <x v="0"/>
    <s v="wearables"/>
    <x v="3329"/>
    <d v="2016-05-07T21:11:59"/>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0.46666666666666673"/>
    <n v="11.666666666666666"/>
    <x v="7"/>
    <s v="food trucks"/>
    <x v="3330"/>
    <d v="2014-12-09T02:12:08"/>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0.44999999999999996"/>
    <n v="15"/>
    <x v="1"/>
    <s v="video games"/>
    <x v="3331"/>
    <d v="2016-11-18T19:03:10"/>
  </r>
  <r>
    <n v="1873"/>
    <s v="The Red Card Blue Card Game"/>
    <s v="It's time for The Red Card Blue Card Game to be available everywhere! Help save the sanity of ALL parent's! Help make it an App!!"/>
    <n v="8000"/>
    <n v="36"/>
    <x v="3"/>
    <s v="CA"/>
    <s v="CAD"/>
    <n v="1436373900"/>
    <n v="1433861210"/>
    <b v="0"/>
    <n v="2"/>
    <b v="0"/>
    <s v="games/mobile games"/>
    <n v="0.44999999999999996"/>
    <n v="18"/>
    <x v="1"/>
    <s v="mobile games"/>
    <x v="3332"/>
    <d v="2015-07-08T16:45:00"/>
  </r>
  <r>
    <n v="1543"/>
    <s v="Sunrises in the MidWest"/>
    <s v="I plan to take pictures of the sunrise in the MidWest every day in 2015 and compile them in a slide show for distribution."/>
    <n v="2250"/>
    <n v="10"/>
    <x v="3"/>
    <s v="US"/>
    <s v="USD"/>
    <n v="1416662034"/>
    <n v="1414066434"/>
    <b v="0"/>
    <n v="1"/>
    <b v="0"/>
    <s v="photography/nature"/>
    <n v="0.44444444444444442"/>
    <n v="10"/>
    <x v="6"/>
    <s v="nature"/>
    <x v="3333"/>
    <d v="2014-11-22T13: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0.43939393939393934"/>
    <n v="4.833333333333333"/>
    <x v="4"/>
    <s v="animation"/>
    <x v="3334"/>
    <d v="2014-03-14T04:40:31"/>
  </r>
  <r>
    <n v="2741"/>
    <s v="Mrs. Brown and Her Lost Puppy."/>
    <s v="Help me publish my 1st children's book as an aspiring author!"/>
    <n v="8000"/>
    <n v="35"/>
    <x v="3"/>
    <s v="US"/>
    <s v="USD"/>
    <n v="1413770820"/>
    <n v="1412005602"/>
    <b v="0"/>
    <n v="4"/>
    <b v="0"/>
    <s v="publishing/children's books"/>
    <n v="0.43750000000000006"/>
    <n v="8.75"/>
    <x v="5"/>
    <s v="children's books"/>
    <x v="3335"/>
    <d v="2014-10-20T02:07:00"/>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0.43333333333333329"/>
    <n v="3.7142857142857144"/>
    <x v="4"/>
    <s v="animation"/>
    <x v="3336"/>
    <d v="2015-12-25T02:21:26"/>
  </r>
  <r>
    <n v="2402"/>
    <s v="Cupcake Truck Unite"/>
    <s v="Small town, delicious treats, and a mobile truck"/>
    <n v="12000"/>
    <n v="52"/>
    <x v="3"/>
    <s v="US"/>
    <s v="USD"/>
    <n v="1431533931"/>
    <n v="1428941931"/>
    <b v="0"/>
    <n v="1"/>
    <b v="0"/>
    <s v="food/food trucks"/>
    <n v="0.43333333333333329"/>
    <n v="52"/>
    <x v="7"/>
    <s v="food trucks"/>
    <x v="3337"/>
    <d v="2015-05-13T16:18:51"/>
  </r>
  <r>
    <n v="2862"/>
    <s v="Get Your Life Back"/>
    <s v="&quot;Get Your Life Back&quot; is a dynamic stage play that deals with true issues of life that reign in the lives of many people everyday."/>
    <n v="12700"/>
    <n v="55"/>
    <x v="3"/>
    <s v="US"/>
    <s v="USD"/>
    <n v="1403636229"/>
    <n v="1401044229"/>
    <b v="0"/>
    <n v="3"/>
    <b v="0"/>
    <s v="theater/plays"/>
    <n v="0.43307086614173229"/>
    <n v="18.333333333333332"/>
    <x v="3"/>
    <s v="plays"/>
    <x v="3338"/>
    <d v="2014-06-24T18: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0.43166666666666664"/>
    <n v="64.75"/>
    <x v="0"/>
    <s v="web"/>
    <x v="3339"/>
    <d v="2015-06-13T16:37:23"/>
  </r>
  <r>
    <n v="595"/>
    <s v="MyBestInterest.org"/>
    <s v="MyBestInterest.org elminates election research by quickly identifying the candidates that will best represent your interests."/>
    <n v="100000"/>
    <n v="426"/>
    <x v="3"/>
    <s v="US"/>
    <s v="USD"/>
    <n v="1430703638"/>
    <n v="1426815638"/>
    <b v="0"/>
    <n v="8"/>
    <b v="0"/>
    <s v="technology/web"/>
    <n v="0.42599999999999999"/>
    <n v="53.25"/>
    <x v="0"/>
    <s v="web"/>
    <x v="3340"/>
    <d v="2015-05-04T01:40:38"/>
  </r>
  <r>
    <n v="571"/>
    <s v="Snag-A-Slip"/>
    <s v="Snag-A-Slip is an online platform that connects boaters with awesome marinas and available boat slips so that they can book with ease."/>
    <n v="25000"/>
    <n v="106"/>
    <x v="3"/>
    <s v="US"/>
    <s v="USD"/>
    <n v="1437969540"/>
    <n v="1436297723"/>
    <b v="0"/>
    <n v="2"/>
    <b v="0"/>
    <s v="technology/web"/>
    <n v="0.42399999999999999"/>
    <n v="53"/>
    <x v="0"/>
    <s v="web"/>
    <x v="3341"/>
    <d v="2015-07-27T03:59:00"/>
  </r>
  <r>
    <n v="900"/>
    <s v="Project Revive: Protecting the Creative Impulse"/>
    <s v="With Project Revive, I aim to protect and nurture the creative impulse through music."/>
    <n v="5000"/>
    <n v="21"/>
    <x v="3"/>
    <s v="US"/>
    <s v="USD"/>
    <n v="1459365802"/>
    <n v="1456777402"/>
    <b v="0"/>
    <n v="2"/>
    <b v="0"/>
    <s v="music/jazz"/>
    <n v="0.42"/>
    <n v="10.5"/>
    <x v="2"/>
    <s v="jazz"/>
    <x v="3342"/>
    <d v="2016-03-30T19:23:22"/>
  </r>
  <r>
    <n v="1405"/>
    <s v="The Bible translated into Emoticons"/>
    <s v="Will more people read the Bible if it were translated into Emoticons?"/>
    <n v="25000"/>
    <n v="105"/>
    <x v="3"/>
    <s v="US"/>
    <s v="USD"/>
    <n v="1417195201"/>
    <n v="1414599601"/>
    <b v="1"/>
    <n v="17"/>
    <b v="0"/>
    <s v="publishing/translations"/>
    <n v="0.42"/>
    <n v="6.1764705882352944"/>
    <x v="5"/>
    <s v="translations"/>
    <x v="3343"/>
    <d v="2014-11-28T17:20:01"/>
  </r>
  <r>
    <n v="3961"/>
    <s v="New Edinburgh play"/>
    <s v="I've written a fun new play exploring the reality of gay stereotypes in 2014 - with accommodation and venue hire it needs some dough :)"/>
    <n v="5000"/>
    <n v="21"/>
    <x v="3"/>
    <s v="GB"/>
    <s v="GBP"/>
    <n v="1399584210"/>
    <n v="1397683410"/>
    <b v="0"/>
    <n v="2"/>
    <b v="0"/>
    <s v="theater/plays"/>
    <n v="0.42"/>
    <n v="10.5"/>
    <x v="3"/>
    <s v="plays"/>
    <x v="3344"/>
    <d v="2014-05-08T21:23:30"/>
  </r>
  <r>
    <n v="4041"/>
    <s v="In the Land of Gold"/>
    <s v="A bold, colouful, vibrant play centred around the last remaining monarchy of Africa."/>
    <n v="5000"/>
    <n v="21"/>
    <x v="3"/>
    <s v="GB"/>
    <s v="GBP"/>
    <n v="1473160954"/>
    <n v="1467976954"/>
    <b v="0"/>
    <n v="2"/>
    <b v="0"/>
    <s v="theater/plays"/>
    <n v="0.42"/>
    <n v="10.5"/>
    <x v="3"/>
    <s v="plays"/>
    <x v="3345"/>
    <d v="2016-09-06T11:22:34"/>
  </r>
  <r>
    <n v="190"/>
    <s v="REGIONRAT, the movie"/>
    <s v="Because hope can be a 4 letter word"/>
    <n v="12000"/>
    <n v="50"/>
    <x v="3"/>
    <s v="US"/>
    <s v="USD"/>
    <n v="1466091446"/>
    <n v="1465227446"/>
    <b v="0"/>
    <n v="1"/>
    <b v="0"/>
    <s v="film &amp; video/drama"/>
    <n v="0.41666666666666669"/>
    <n v="50"/>
    <x v="4"/>
    <s v="drama"/>
    <x v="3346"/>
    <d v="2016-06-16T15:37:26"/>
  </r>
  <r>
    <n v="1988"/>
    <s v="Phillip Michael Photography"/>
    <s v="Expressing art in an image!"/>
    <n v="6000"/>
    <n v="25"/>
    <x v="3"/>
    <s v="US"/>
    <s v="USD"/>
    <n v="1440094742"/>
    <n v="1437502742"/>
    <b v="0"/>
    <n v="1"/>
    <b v="0"/>
    <s v="photography/people"/>
    <n v="0.41666666666666669"/>
    <n v="25"/>
    <x v="6"/>
    <s v="people"/>
    <x v="3347"/>
    <d v="2015-08-20T18:19:02"/>
  </r>
  <r>
    <n v="1143"/>
    <s v="Convergence: Rift Wars"/>
    <s v="Convergence: RiftWars is a easy to approach competitive turn-based strategy game, featuring quick game play and military tactics."/>
    <n v="45000"/>
    <n v="186"/>
    <x v="3"/>
    <s v="US"/>
    <s v="USD"/>
    <n v="1450327126"/>
    <n v="1447735126"/>
    <b v="0"/>
    <n v="8"/>
    <b v="0"/>
    <s v="games/mobile games"/>
    <n v="0.41333333333333333"/>
    <n v="23.25"/>
    <x v="1"/>
    <s v="mobile games"/>
    <x v="3348"/>
    <d v="2015-12-17T04:38:46"/>
  </r>
  <r>
    <n v="2884"/>
    <s v="The Lizard King, a play by Jay Jeff Jones"/>
    <s v="Come explore the dream world of Jim Morrison, rock singer, mystic, poet, shaman."/>
    <n v="45000"/>
    <n v="185"/>
    <x v="3"/>
    <s v="US"/>
    <s v="USD"/>
    <n v="1417800435"/>
    <n v="1415208435"/>
    <b v="0"/>
    <n v="4"/>
    <b v="0"/>
    <s v="theater/plays"/>
    <n v="0.41111111111111115"/>
    <n v="46.25"/>
    <x v="3"/>
    <s v="plays"/>
    <x v="3349"/>
    <d v="2014-12-05T17:27:15"/>
  </r>
  <r>
    <n v="709"/>
    <s v="lumiglove"/>
    <s v="A &quot;handheld&quot; light, which eases the way you illuminate objects and/or paths."/>
    <n v="15000"/>
    <n v="61"/>
    <x v="3"/>
    <s v="US"/>
    <s v="USD"/>
    <n v="1417741159"/>
    <n v="1415149159"/>
    <b v="0"/>
    <n v="2"/>
    <b v="0"/>
    <s v="technology/wearables"/>
    <n v="0.40666666666666662"/>
    <n v="30.5"/>
    <x v="0"/>
    <s v="wearables"/>
    <x v="3350"/>
    <d v="2014-12-05T00:59:19"/>
  </r>
  <r>
    <n v="230"/>
    <s v="In Love There's War"/>
    <s v="In Love There's War is a spicy web series that will have viewers at the edge of their seats as deception and hidden secrecies unravel."/>
    <n v="15000"/>
    <n v="60"/>
    <x v="3"/>
    <s v="US"/>
    <s v="USD"/>
    <n v="1433443151"/>
    <n v="1430851151"/>
    <b v="0"/>
    <n v="2"/>
    <b v="0"/>
    <s v="film &amp; video/drama"/>
    <n v="0.4"/>
    <n v="30"/>
    <x v="4"/>
    <s v="drama"/>
    <x v="3351"/>
    <d v="2015-06-04T18:39:11"/>
  </r>
  <r>
    <n v="662"/>
    <s v="LW - the cool luminescent band with a watch"/>
    <s v="A stylish, durable safety light band on your wrist or ankle holds a watch or another modular accessory."/>
    <n v="39000"/>
    <n v="156"/>
    <x v="3"/>
    <s v="US"/>
    <s v="USD"/>
    <n v="1421404247"/>
    <n v="1418812247"/>
    <b v="0"/>
    <n v="4"/>
    <b v="0"/>
    <s v="technology/wearables"/>
    <n v="0.4"/>
    <n v="39"/>
    <x v="0"/>
    <s v="wearables"/>
    <x v="3352"/>
    <d v="2015-01-16T10:30:47"/>
  </r>
  <r>
    <n v="778"/>
    <s v="Summers' Love, A Cute and Funny Cinderella Love Story"/>
    <s v="Laughter, tears and good times in the warm glow of Summer s Love. The perfect recipe for the winter blahs."/>
    <n v="500"/>
    <n v="2"/>
    <x v="3"/>
    <s v="US"/>
    <s v="USD"/>
    <n v="1398876680"/>
    <n v="1396284680"/>
    <b v="0"/>
    <n v="1"/>
    <b v="0"/>
    <s v="publishing/fiction"/>
    <n v="0.4"/>
    <n v="2"/>
    <x v="5"/>
    <s v="fiction"/>
    <x v="3353"/>
    <d v="2014-04-30T16:51:20"/>
  </r>
  <r>
    <n v="1170"/>
    <s v="Its A Rib Thing"/>
    <s v="They are sweet, sticky and incredibly addictive. People are left with a huge smile and a full stomach but still ask for more!!!"/>
    <n v="25000"/>
    <n v="100"/>
    <x v="3"/>
    <s v="GB"/>
    <s v="GBP"/>
    <n v="1433021171"/>
    <n v="1430429171"/>
    <b v="0"/>
    <n v="2"/>
    <b v="0"/>
    <s v="food/food trucks"/>
    <n v="0.4"/>
    <n v="50"/>
    <x v="7"/>
    <s v="food trucks"/>
    <x v="3354"/>
    <d v="2015-05-30T21:26:11"/>
  </r>
  <r>
    <n v="1738"/>
    <s v="The Flashing Lights"/>
    <s v="Music that inspires and gives hope for overcoming and change. And it is good music."/>
    <n v="5000"/>
    <n v="20"/>
    <x v="3"/>
    <s v="US"/>
    <s v="USD"/>
    <n v="1412283542"/>
    <n v="1409691542"/>
    <b v="0"/>
    <n v="1"/>
    <b v="0"/>
    <s v="music/faith"/>
    <n v="0.4"/>
    <n v="20"/>
    <x v="2"/>
    <s v="faith"/>
    <x v="3355"/>
    <d v="2014-10-02T20:59:02"/>
  </r>
  <r>
    <n v="1863"/>
    <s v="Project: 20M813"/>
    <s v="This is an Android game where you take control of the zombies and try to eat your way to world domination!"/>
    <n v="2500"/>
    <n v="10"/>
    <x v="3"/>
    <s v="US"/>
    <s v="USD"/>
    <n v="1402600085"/>
    <n v="1400008085"/>
    <b v="0"/>
    <n v="2"/>
    <b v="0"/>
    <s v="games/mobile games"/>
    <n v="0.4"/>
    <n v="5"/>
    <x v="1"/>
    <s v="mobile games"/>
    <x v="3356"/>
    <d v="2014-06-12T19:08:05"/>
  </r>
  <r>
    <n v="3053"/>
    <s v="Showroom"/>
    <s v="Showroom is a multi-disciplinary space providing unorthodox concerts, events &amp; a platform creatives can express their creative vision"/>
    <n v="10000"/>
    <n v="40"/>
    <x v="3"/>
    <s v="US"/>
    <s v="USD"/>
    <n v="1412222340"/>
    <n v="1407781013"/>
    <b v="0"/>
    <n v="3"/>
    <b v="0"/>
    <s v="theater/spaces"/>
    <n v="0.4"/>
    <n v="13.333333333333334"/>
    <x v="3"/>
    <s v="spaces"/>
    <x v="3357"/>
    <d v="2014-10-02T03:59:00"/>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0.4"/>
    <n v="2"/>
    <x v="3"/>
    <s v="plays"/>
    <x v="3358"/>
    <d v="2014-08-21T18:35:11"/>
  </r>
  <r>
    <n v="694"/>
    <s v="Airlock bike helmet"/>
    <s v="You can control how much air enters the helmet by opening or closing the vents. This is very useful in bad weather, or for competition."/>
    <n v="150000"/>
    <n v="590"/>
    <x v="3"/>
    <s v="US"/>
    <s v="USD"/>
    <n v="1485964559"/>
    <n v="1483372559"/>
    <b v="0"/>
    <n v="7"/>
    <b v="0"/>
    <s v="technology/wearables"/>
    <n v="0.39333333333333331"/>
    <n v="84.285714285714292"/>
    <x v="0"/>
    <s v="wearables"/>
    <x v="3359"/>
    <d v="2017-02-01T15:55:59"/>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0.38925389253892539"/>
    <n v="38.444444444444443"/>
    <x v="0"/>
    <s v="web"/>
    <x v="3360"/>
    <d v="2015-01-18T01:12:00"/>
  </r>
  <r>
    <n v="2122"/>
    <s v="CapitÃ¡n Kalani y el sindicato robÃ³tico"/>
    <s v="Captain Kalani it's a retro game full of nostalgia for the old gamers but interesting for the new ones"/>
    <n v="80000"/>
    <n v="310"/>
    <x v="3"/>
    <s v="MX"/>
    <s v="MXN"/>
    <n v="1483773169"/>
    <n v="1481181169"/>
    <b v="0"/>
    <n v="3"/>
    <b v="0"/>
    <s v="games/video games"/>
    <n v="0.38750000000000001"/>
    <n v="103.33333333333333"/>
    <x v="1"/>
    <s v="video games"/>
    <x v="3361"/>
    <d v="2017-01-07T07:12:49"/>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0"/>
    <s v="web"/>
    <x v="3362"/>
    <d v="2016-02-20T22:22:1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0"/>
    <s v="wearables"/>
    <x v="3363"/>
    <d v="2014-12-18T21:33:15"/>
  </r>
  <r>
    <n v="561"/>
    <s v="CheckMate Careers"/>
    <s v="A marketplace for talent and employers to match. Using intuitive technology we match &amp; place talent with the best career position."/>
    <n v="15000"/>
    <n v="55"/>
    <x v="3"/>
    <s v="US"/>
    <s v="USD"/>
    <n v="1445874513"/>
    <n v="1442850513"/>
    <b v="0"/>
    <n v="2"/>
    <b v="0"/>
    <s v="technology/web"/>
    <n v="0.36666666666666664"/>
    <n v="27.5"/>
    <x v="0"/>
    <s v="web"/>
    <x v="3364"/>
    <d v="2015-10-26T15:48:33"/>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0"/>
    <s v="web"/>
    <x v="3365"/>
    <d v="2015-10-01T19:02:22"/>
  </r>
  <r>
    <n v="3198"/>
    <s v="Terezin's The Fireflies"/>
    <s v="Hadbjerg skole opsÃ¦tter i april musicalen The Fireflies, der blev skrevet og opfÃ¸rt i koncentrationslejren Theresienstadt i 1943 og 45."/>
    <n v="30000"/>
    <n v="110"/>
    <x v="3"/>
    <s v="DK"/>
    <s v="DKK"/>
    <n v="1424081477"/>
    <n v="1420798277"/>
    <b v="0"/>
    <n v="3"/>
    <b v="0"/>
    <s v="theater/musical"/>
    <n v="0.36666666666666664"/>
    <n v="36.666666666666664"/>
    <x v="3"/>
    <s v="musical"/>
    <x v="3366"/>
    <d v="2015-02-16T10:11:1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36"/>
    <n v="18"/>
    <x v="2"/>
    <s v="faith"/>
    <x v="3367"/>
    <d v="2017-04-27T19:15:19"/>
  </r>
  <r>
    <n v="938"/>
    <s v="Celebrating American Jazz &amp; Soul Music"/>
    <s v="Creating new avenues of exposure for young Jazz &amp; Soul artists_x000a_to express their Art of Music."/>
    <n v="7000"/>
    <n v="25"/>
    <x v="3"/>
    <s v="US"/>
    <s v="USD"/>
    <n v="1346585448"/>
    <n v="1343993448"/>
    <b v="0"/>
    <n v="1"/>
    <b v="0"/>
    <s v="music/jazz"/>
    <n v="0.35714285714285715"/>
    <n v="25"/>
    <x v="2"/>
    <s v="jazz"/>
    <x v="3368"/>
    <d v="2012-09-02T11:30:48"/>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0.35714285714285715"/>
    <n v="31.25"/>
    <x v="1"/>
    <s v="mobile games"/>
    <x v="3369"/>
    <d v="2017-01-21T21:45:31"/>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0.35000000000000003"/>
    <n v="100"/>
    <x v="0"/>
    <s v="wearables"/>
    <x v="3370"/>
    <d v="2015-07-18T20:14:16"/>
  </r>
  <r>
    <n v="862"/>
    <s v="The London Jazz Machine  - Jazz greats musical project"/>
    <s v="I want to work with the great John Goodsall and Percy Jones from Brand X to create the ultimate new jazz album."/>
    <n v="50000"/>
    <n v="170"/>
    <x v="3"/>
    <s v="GB"/>
    <s v="GBP"/>
    <n v="1384179548"/>
    <n v="1381583948"/>
    <b v="0"/>
    <n v="4"/>
    <b v="0"/>
    <s v="music/jazz"/>
    <n v="0.33999999999999997"/>
    <n v="42.5"/>
    <x v="2"/>
    <s v="jazz"/>
    <x v="3371"/>
    <d v="2013-11-11T14:19:08"/>
  </r>
  <r>
    <n v="3095"/>
    <s v="The Old Howard Theatre Company"/>
    <s v="We are a small theatre company looking to provide world class theatre to the working class in the Greater New York area."/>
    <n v="14920"/>
    <n v="50"/>
    <x v="3"/>
    <s v="US"/>
    <s v="USD"/>
    <n v="1470011780"/>
    <n v="1464827780"/>
    <b v="0"/>
    <n v="1"/>
    <b v="0"/>
    <s v="theater/spaces"/>
    <n v="0.33512064343163539"/>
    <n v="50"/>
    <x v="3"/>
    <s v="spaces"/>
    <x v="3372"/>
    <d v="2016-08-01T00:36:2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4"/>
    <s v="science fiction"/>
    <x v="3373"/>
    <d v="2014-11-16T22:26:18"/>
  </r>
  <r>
    <n v="237"/>
    <s v="Making The Choice"/>
    <s v="Making The Choice is a christian short film series."/>
    <n v="15000"/>
    <n v="50"/>
    <x v="3"/>
    <s v="US"/>
    <s v="USD"/>
    <n v="1457445069"/>
    <n v="1452261069"/>
    <b v="0"/>
    <n v="1"/>
    <b v="0"/>
    <s v="film &amp; video/drama"/>
    <n v="0.33333333333333337"/>
    <n v="50"/>
    <x v="4"/>
    <s v="drama"/>
    <x v="3374"/>
    <d v="2016-03-08T13:51:09"/>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0.33333333333333337"/>
    <n v="100"/>
    <x v="5"/>
    <s v="translations"/>
    <x v="3375"/>
    <d v="2016-01-01T08:38:51"/>
  </r>
  <r>
    <n v="1559"/>
    <s v="North Cascades Bigfoot Photo Expedition"/>
    <s v="The goal of this project is to provide scientific evidence of bigfoot in the North Cascades."/>
    <n v="15000"/>
    <n v="50"/>
    <x v="3"/>
    <s v="US"/>
    <s v="USD"/>
    <n v="1430270199"/>
    <n v="1428974199"/>
    <b v="0"/>
    <n v="1"/>
    <b v="0"/>
    <s v="photography/nature"/>
    <n v="0.33333333333333337"/>
    <n v="50"/>
    <x v="6"/>
    <s v="nature"/>
    <x v="3376"/>
    <d v="2015-04-29T01:16:39"/>
  </r>
  <r>
    <n v="2438"/>
    <s v="FOOD|Art"/>
    <s v="I'm starting a catering and food truck business of southern comfort food. My FOOD is my Art!  _x000a_Thanks for you help!"/>
    <n v="15000"/>
    <n v="50"/>
    <x v="3"/>
    <s v="US"/>
    <s v="USD"/>
    <n v="1449529062"/>
    <n v="1444341462"/>
    <b v="0"/>
    <n v="1"/>
    <b v="0"/>
    <s v="food/food trucks"/>
    <n v="0.33333333333333337"/>
    <n v="50"/>
    <x v="7"/>
    <s v="food trucks"/>
    <x v="3377"/>
    <d v="2015-12-07T22:57:42"/>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0.33333333333333337"/>
    <n v="10"/>
    <x v="5"/>
    <s v="children's books"/>
    <x v="3378"/>
    <d v="2015-07-17T16:03:24"/>
  </r>
  <r>
    <n v="3915"/>
    <s v="Hardcross"/>
    <s v="Following the enormous success of Hardcross, we are looking for new ways to bring this wonderful play to a wider audience."/>
    <n v="1500"/>
    <n v="5"/>
    <x v="3"/>
    <s v="GB"/>
    <s v="GBP"/>
    <n v="1464824309"/>
    <n v="1462232309"/>
    <b v="0"/>
    <n v="1"/>
    <b v="0"/>
    <s v="theater/plays"/>
    <n v="0.33333333333333337"/>
    <n v="5"/>
    <x v="3"/>
    <s v="plays"/>
    <x v="3379"/>
    <d v="2016-06-01T23:38:29"/>
  </r>
  <r>
    <n v="4084"/>
    <s v="WANTS (We Are Not The Same)"/>
    <s v="WANTS deals with diversity in all its various facets._x000a_The drama is set in a futuristic society where no diversity si accepted."/>
    <n v="3000"/>
    <n v="10"/>
    <x v="3"/>
    <s v="IT"/>
    <s v="EUR"/>
    <n v="1476008906"/>
    <n v="1473416906"/>
    <b v="0"/>
    <n v="1"/>
    <b v="0"/>
    <s v="theater/plays"/>
    <n v="0.33333333333333337"/>
    <n v="10"/>
    <x v="3"/>
    <s v="plays"/>
    <x v="3380"/>
    <d v="2016-10-09T10:28:26"/>
  </r>
  <r>
    <n v="2679"/>
    <s v="DIY Garage"/>
    <s v="A do-it-yourself auto garage in Des Moines, Iowa where people can learn how to work on cars &amp; those who know can share their knowledge."/>
    <n v="40000"/>
    <n v="132"/>
    <x v="3"/>
    <s v="US"/>
    <s v="USD"/>
    <n v="1425081694"/>
    <n v="1422489694"/>
    <b v="0"/>
    <n v="3"/>
    <b v="0"/>
    <s v="technology/makerspaces"/>
    <n v="0.33"/>
    <n v="44"/>
    <x v="0"/>
    <s v="makerspaces"/>
    <x v="3381"/>
    <d v="2015-02-28T00:01:3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0"/>
    <s v="web"/>
    <x v="3382"/>
    <d v="2014-12-18T04:32:21"/>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0.325125"/>
    <n v="13.005000000000001"/>
    <x v="7"/>
    <s v="food trucks"/>
    <x v="3383"/>
    <d v="2014-06-27T21:33:28"/>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0.31818181818181818"/>
    <n v="35"/>
    <x v="0"/>
    <s v="web"/>
    <x v="3384"/>
    <d v="2014-11-01T02:12:42"/>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0.31"/>
    <n v="12.4"/>
    <x v="2"/>
    <s v="jazz"/>
    <x v="3385"/>
    <d v="2013-09-01T00:32:03"/>
  </r>
  <r>
    <n v="3118"/>
    <s v="Garden Eden, theatre, meeting, culture, music, art"/>
    <s v="a magical place for all kind of people, like a fairytaile in all colours"/>
    <n v="500000"/>
    <n v="1550"/>
    <x v="3"/>
    <s v="SE"/>
    <s v="SEK"/>
    <n v="1467473723"/>
    <n v="1465832123"/>
    <b v="0"/>
    <n v="2"/>
    <b v="0"/>
    <s v="theater/spaces"/>
    <n v="0.31"/>
    <n v="775"/>
    <x v="3"/>
    <s v="spaces"/>
    <x v="3386"/>
    <d v="2016-07-02T15:35:23"/>
  </r>
  <r>
    <n v="717"/>
    <s v="cool air belt"/>
    <s v="Cool air flowing under clothing keeps you cool."/>
    <n v="100000"/>
    <n v="305"/>
    <x v="3"/>
    <s v="US"/>
    <s v="USD"/>
    <n v="1409949002"/>
    <n v="1407357002"/>
    <b v="0"/>
    <n v="4"/>
    <b v="0"/>
    <s v="technology/wearables"/>
    <n v="0.30499999999999999"/>
    <n v="76.25"/>
    <x v="0"/>
    <s v="wearables"/>
    <x v="3387"/>
    <d v="2014-09-05T20:30:0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0"/>
    <s v="wearables"/>
    <x v="3388"/>
    <d v="2015-05-21T15:45:25"/>
  </r>
  <r>
    <n v="904"/>
    <s v="The Woodlands Jazz Fest"/>
    <s v="Support the preservation of Jazz and help us become a national Jazz Festival with the best music, food, and fun for all ages!"/>
    <n v="50000"/>
    <n v="151"/>
    <x v="3"/>
    <s v="US"/>
    <s v="USD"/>
    <n v="1451786137"/>
    <n v="1449194137"/>
    <b v="0"/>
    <n v="3"/>
    <b v="0"/>
    <s v="music/jazz"/>
    <n v="0.30199999999999999"/>
    <n v="50.333333333333336"/>
    <x v="2"/>
    <s v="jazz"/>
    <x v="3389"/>
    <d v="2016-01-03T01:55:37"/>
  </r>
  <r>
    <n v="902"/>
    <s v="MISTER BROWN"/>
    <s v="I'VE STARTED A BRAND NEW ALBUM THAT WILL FEATURE ACID JAZZ, FUNK, ROCK, AND DANCE WITH THE PROMISE OF TOURING NEXT YEAR IN THE USA"/>
    <n v="30000"/>
    <n v="90"/>
    <x v="3"/>
    <s v="US"/>
    <s v="USD"/>
    <n v="1409412600"/>
    <n v="1404947422"/>
    <b v="0"/>
    <n v="3"/>
    <b v="0"/>
    <s v="music/jazz"/>
    <n v="0.3"/>
    <n v="30"/>
    <x v="2"/>
    <s v="jazz"/>
    <x v="3390"/>
    <d v="2014-08-30T15:30:00"/>
  </r>
  <r>
    <n v="3926"/>
    <s v="Caryl Churchill's 'Top Girls' - NSW HSC Text"/>
    <s v="Producing syllabus-relevant theatre targeted to HSC students on the NSW Central Coast"/>
    <n v="5000"/>
    <n v="15"/>
    <x v="3"/>
    <s v="AU"/>
    <s v="AUD"/>
    <n v="1419645748"/>
    <n v="1417053748"/>
    <b v="0"/>
    <n v="1"/>
    <b v="0"/>
    <s v="theater/plays"/>
    <n v="0.3"/>
    <n v="15"/>
    <x v="3"/>
    <s v="plays"/>
    <x v="3391"/>
    <d v="2014-12-27T02:02:28"/>
  </r>
  <r>
    <n v="460"/>
    <s v="Darwin's Kiss"/>
    <s v="An animated web series about biological evolution gone haywire."/>
    <n v="8500"/>
    <n v="25"/>
    <x v="3"/>
    <s v="US"/>
    <s v="USD"/>
    <n v="1401595200"/>
    <n v="1398862875"/>
    <b v="0"/>
    <n v="2"/>
    <b v="0"/>
    <s v="film &amp; video/animation"/>
    <n v="0.29411764705882354"/>
    <n v="12.5"/>
    <x v="4"/>
    <s v="animation"/>
    <x v="3392"/>
    <d v="2014-06-01T04: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8"/>
    <s v="audio"/>
    <x v="3393"/>
    <d v="2016-08-27T17:00:09"/>
  </r>
  <r>
    <n v="489"/>
    <s v="THE GUINEAS SHOW"/>
    <s v="Help America's favorite dysfunctional immigrant family THE GUINEAS launch the first season of their animated web series."/>
    <n v="74997"/>
    <n v="215"/>
    <x v="3"/>
    <s v="US"/>
    <s v="USD"/>
    <n v="1325763180"/>
    <n v="1323084816"/>
    <b v="0"/>
    <n v="3"/>
    <b v="0"/>
    <s v="film &amp; video/animation"/>
    <n v="0.28667813379201834"/>
    <n v="71.666666666666671"/>
    <x v="4"/>
    <s v="animation"/>
    <x v="3394"/>
    <d v="2012-01-05T11:33:00"/>
  </r>
  <r>
    <n v="3917"/>
    <s v="Romeo and Juliet by Cry of Curs"/>
    <s v="We place the actors and script to the fore, with productions stripped down to barest level, aiming to make theatre accessible."/>
    <n v="3500"/>
    <n v="10"/>
    <x v="3"/>
    <s v="GB"/>
    <s v="GBP"/>
    <n v="1410439161"/>
    <n v="1407847161"/>
    <b v="0"/>
    <n v="1"/>
    <b v="0"/>
    <s v="theater/plays"/>
    <n v="0.2857142857142857"/>
    <n v="10"/>
    <x v="3"/>
    <s v="plays"/>
    <x v="3395"/>
    <d v="2014-09-11T12:39:21"/>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0.2857142857142857"/>
    <n v="10"/>
    <x v="3"/>
    <s v="plays"/>
    <x v="3396"/>
    <d v="2015-03-24T03:59:00"/>
  </r>
  <r>
    <n v="1907"/>
    <s v="Litter-Buddy"/>
    <s v="Litter-Buddy is great economical alternative to leading pet waste disposal systems with cartridge bag elements."/>
    <n v="30000"/>
    <n v="85"/>
    <x v="3"/>
    <s v="US"/>
    <s v="USD"/>
    <n v="1400853925"/>
    <n v="1399557925"/>
    <b v="0"/>
    <n v="4"/>
    <b v="0"/>
    <s v="technology/gadgets"/>
    <n v="0.28333333333333333"/>
    <n v="21.25"/>
    <x v="0"/>
    <s v="gadgets"/>
    <x v="3397"/>
    <d v="2014-05-23T14:05:25"/>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0.27999999999999997"/>
    <n v="40"/>
    <x v="6"/>
    <s v="places"/>
    <x v="3398"/>
    <d v="2014-06-18T20:13:00"/>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0.27999999999999997"/>
    <n v="18.666666666666668"/>
    <x v="3"/>
    <s v="spaces"/>
    <x v="3399"/>
    <d v="2014-09-01T05:00:00"/>
  </r>
  <r>
    <n v="3792"/>
    <s v="BorikÃ©n: The Show"/>
    <s v="A cultural and historic journey through Puerto Rico's music and dance!"/>
    <n v="12500"/>
    <n v="35"/>
    <x v="3"/>
    <s v="US"/>
    <s v="USD"/>
    <n v="1436957022"/>
    <n v="1434365022"/>
    <b v="0"/>
    <n v="2"/>
    <b v="0"/>
    <s v="theater/musical"/>
    <n v="0.27999999999999997"/>
    <n v="17.5"/>
    <x v="3"/>
    <s v="musical"/>
    <x v="3400"/>
    <d v="2015-07-15T10:43:4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4"/>
    <s v="science fiction"/>
    <x v="3401"/>
    <d v="2014-10-28T22:00:00"/>
  </r>
  <r>
    <n v="3103"/>
    <s v="Professional Venue for local artists!!"/>
    <s v="Creating a place for local artists to perform, at substantially less cost for them"/>
    <n v="4100"/>
    <n v="11"/>
    <x v="3"/>
    <s v="US"/>
    <s v="USD"/>
    <n v="1434080706"/>
    <n v="1428896706"/>
    <b v="0"/>
    <n v="2"/>
    <b v="0"/>
    <s v="theater/spaces"/>
    <n v="0.26829268292682928"/>
    <n v="5.5"/>
    <x v="3"/>
    <s v="spaces"/>
    <x v="3402"/>
    <d v="2015-06-12T03:45:0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0"/>
    <s v="wearables"/>
    <x v="3403"/>
    <d v="2016-12-28T19:25:15"/>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4"/>
    <s v="science fiction"/>
    <x v="3404"/>
    <d v="2016-02-26T21:52:52"/>
  </r>
  <r>
    <n v="597"/>
    <s v="Rolodex: One Contact List to Rule Them All"/>
    <s v="Rolodex is a web application that strives to nurture business to business relationships by connecting users via email."/>
    <n v="7500"/>
    <n v="20"/>
    <x v="3"/>
    <s v="US"/>
    <s v="USD"/>
    <n v="1469980800"/>
    <n v="1466787335"/>
    <b v="0"/>
    <n v="2"/>
    <b v="0"/>
    <s v="technology/web"/>
    <n v="0.26666666666666666"/>
    <n v="10"/>
    <x v="0"/>
    <s v="web"/>
    <x v="3405"/>
    <d v="2016-07-31T16: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3406"/>
    <d v="2015-04-23T21:05:38"/>
  </r>
  <r>
    <n v="2151"/>
    <s v="Handee Job for PS4 Gets on Shark Tank"/>
    <s v="Crazy Artist makes gaming more comfortable and fun for Playstation 4 users. I really want to give you a Handee Job!"/>
    <n v="45000"/>
    <n v="118"/>
    <x v="3"/>
    <s v="US"/>
    <s v="USD"/>
    <n v="1467231614"/>
    <n v="1464639614"/>
    <b v="0"/>
    <n v="6"/>
    <b v="0"/>
    <s v="games/video games"/>
    <n v="0.26222222222222225"/>
    <n v="19.666666666666668"/>
    <x v="1"/>
    <s v="video games"/>
    <x v="3407"/>
    <d v="2016-06-29T20:20:14"/>
  </r>
  <r>
    <n v="2879"/>
    <s v="Girls, Ladies and Women - A Gospel Drama"/>
    <s v="She that fines a husband? Wait, is that right? Girl... you better check yourself, before you wreck yourself!"/>
    <n v="11200"/>
    <n v="29"/>
    <x v="3"/>
    <s v="US"/>
    <s v="USD"/>
    <n v="1453310661"/>
    <n v="1450718661"/>
    <b v="0"/>
    <n v="1"/>
    <b v="0"/>
    <s v="theater/plays"/>
    <n v="0.2589285714285714"/>
    <n v="29"/>
    <x v="3"/>
    <s v="plays"/>
    <x v="3408"/>
    <d v="2016-01-20T17:24:21"/>
  </r>
  <r>
    <n v="1499"/>
    <s v="The Second Renaissance"/>
    <s v="Coming soon, a new science fiction novel about human evolution and sorcery. In the near future, you are either forced to adapt or die"/>
    <n v="2000"/>
    <n v="5"/>
    <x v="3"/>
    <s v="US"/>
    <s v="USD"/>
    <n v="1470355833"/>
    <n v="1465171833"/>
    <b v="0"/>
    <n v="1"/>
    <b v="0"/>
    <s v="publishing/fiction"/>
    <n v="0.25"/>
    <n v="5"/>
    <x v="5"/>
    <s v="fiction"/>
    <x v="3409"/>
    <d v="2016-08-05T00:10:33"/>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0"/>
    <s v="web"/>
    <x v="3410"/>
    <d v="2015-04-14T16:19:2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3411"/>
    <d v="2016-05-19T08:12:01"/>
  </r>
  <r>
    <n v="2769"/>
    <s v="Raph the Ninja Giraffe"/>
    <s v="Raph the Ninja Giraffe is a project that is my 5 year old sons idea, &amp; I am working with him to bring his idea to life."/>
    <n v="800"/>
    <n v="2"/>
    <x v="3"/>
    <s v="GB"/>
    <s v="GBP"/>
    <n v="1401997790"/>
    <n v="1397677790"/>
    <b v="0"/>
    <n v="2"/>
    <b v="0"/>
    <s v="publishing/children's books"/>
    <n v="0.25"/>
    <n v="1"/>
    <x v="5"/>
    <s v="children's books"/>
    <x v="3412"/>
    <d v="2014-06-05T19:49:50"/>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0.25"/>
    <n v="16.666666666666668"/>
    <x v="3"/>
    <s v="spaces"/>
    <x v="3413"/>
    <d v="2015-08-17T16:05:59"/>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0.25"/>
    <n v="5"/>
    <x v="3"/>
    <s v="plays"/>
    <x v="3414"/>
    <d v="2015-05-15T19:14:28"/>
  </r>
  <r>
    <n v="3994"/>
    <s v="Poles Apart - A Play in 2 Acts"/>
    <s v="Is Henson willing to dare risk a theatrical speaking tour of his North Pole adventures...and more?"/>
    <n v="2000"/>
    <n v="5"/>
    <x v="3"/>
    <s v="US"/>
    <s v="USD"/>
    <n v="1405761690"/>
    <n v="1403169690"/>
    <b v="0"/>
    <n v="1"/>
    <b v="0"/>
    <s v="theater/plays"/>
    <n v="0.25"/>
    <n v="5"/>
    <x v="3"/>
    <s v="plays"/>
    <x v="3415"/>
    <d v="2014-07-19T09:21:30"/>
  </r>
  <r>
    <n v="4007"/>
    <s v="POLES APART - A PLAY IN 2 ACTS"/>
    <s v="Is the public ready to hear Matt's story? Is he willing to risk public speaking and the waning reputation among his own race?"/>
    <n v="2000"/>
    <n v="5"/>
    <x v="3"/>
    <s v="US"/>
    <s v="USD"/>
    <n v="1409070480"/>
    <n v="1406572381"/>
    <b v="0"/>
    <n v="1"/>
    <b v="0"/>
    <s v="theater/plays"/>
    <n v="0.25"/>
    <n v="5"/>
    <x v="3"/>
    <s v="plays"/>
    <x v="3416"/>
    <d v="2014-08-26T16:28:00"/>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0.24"/>
    <n v="16"/>
    <x v="5"/>
    <s v="fiction"/>
    <x v="3417"/>
    <d v="2015-02-27T04:02:41"/>
  </r>
  <r>
    <n v="2683"/>
    <s v="Just Cereal - Mobile Cereal Bar"/>
    <s v="Cereal isn't only for breakfast! Help me bring cereal to the 92% of Americans who eat cereal everyday. Out of the home and to you!"/>
    <n v="15000"/>
    <n v="36"/>
    <x v="3"/>
    <s v="US"/>
    <s v="USD"/>
    <n v="1425233240"/>
    <n v="1422641240"/>
    <b v="0"/>
    <n v="3"/>
    <b v="0"/>
    <s v="food/food trucks"/>
    <n v="0.24"/>
    <n v="12"/>
    <x v="7"/>
    <s v="food trucks"/>
    <x v="3418"/>
    <d v="2015-03-01T18:07:20"/>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0.23809523809523811"/>
    <n v="5"/>
    <x v="1"/>
    <s v="video games"/>
    <x v="3419"/>
    <d v="2014-04-06T19:01:04"/>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0.23333333333333336"/>
    <n v="2.3333333333333335"/>
    <x v="5"/>
    <s v="translations"/>
    <x v="3420"/>
    <d v="2015-02-06T01:25:00"/>
  </r>
  <r>
    <n v="2763"/>
    <s v="My Christmas Star"/>
    <s v="How Santa finds childrens homes without getting lost by following certain stars."/>
    <n v="39400"/>
    <n v="90"/>
    <x v="3"/>
    <s v="US"/>
    <s v="USD"/>
    <n v="1369403684"/>
    <n v="1365515684"/>
    <b v="0"/>
    <n v="3"/>
    <b v="0"/>
    <s v="publishing/children's books"/>
    <n v="0.22842639593908631"/>
    <n v="30"/>
    <x v="5"/>
    <s v="children's books"/>
    <x v="3421"/>
    <d v="2013-05-24T13:54:44"/>
  </r>
  <r>
    <n v="215"/>
    <s v="Invisible Scars"/>
    <s v="A short drama based on a true events. Story of a British Soldier who comes back home suffering from Post Traumatic Stress Disorder."/>
    <n v="4400"/>
    <n v="10"/>
    <x v="3"/>
    <s v="GB"/>
    <s v="GBP"/>
    <n v="1455753540"/>
    <n v="1452058282"/>
    <b v="0"/>
    <n v="1"/>
    <b v="0"/>
    <s v="film &amp; video/drama"/>
    <n v="0.22727272727272727"/>
    <n v="10"/>
    <x v="4"/>
    <s v="drama"/>
    <x v="3422"/>
    <d v="2016-02-17T23: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0.22599999999999998"/>
    <n v="45.2"/>
    <x v="0"/>
    <s v="wearables"/>
    <x v="3423"/>
    <d v="2015-06-01T17:01:00"/>
  </r>
  <r>
    <n v="3909"/>
    <s v="Woman2Woman"/>
    <s v="I am trying to put on a gospel comedy stage play that is full of laughter and life lessons as well that will change your life forever,"/>
    <n v="60000"/>
    <n v="135"/>
    <x v="3"/>
    <s v="US"/>
    <s v="USD"/>
    <n v="1410424642"/>
    <n v="1407832642"/>
    <b v="0"/>
    <n v="4"/>
    <b v="0"/>
    <s v="theater/plays"/>
    <n v="0.22499999999999998"/>
    <n v="33.75"/>
    <x v="3"/>
    <s v="plays"/>
    <x v="3424"/>
    <d v="2014-09-11T08:37:22"/>
  </r>
  <r>
    <n v="1123"/>
    <s v="Droplets"/>
    <s v="Fast paced mobile game where you control a rain drop by tilting your screen. Absorb other rain drops to go faster, but avoid clouds."/>
    <n v="5000"/>
    <n v="11"/>
    <x v="3"/>
    <s v="US"/>
    <s v="USD"/>
    <n v="1397910848"/>
    <n v="1395318848"/>
    <b v="0"/>
    <n v="3"/>
    <b v="0"/>
    <s v="games/video games"/>
    <n v="0.22"/>
    <n v="3.6666666666666665"/>
    <x v="1"/>
    <s v="video games"/>
    <x v="3425"/>
    <d v="2014-04-19T12:34:08"/>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0.22"/>
    <n v="3.6666666666666665"/>
    <x v="1"/>
    <s v="mobile games"/>
    <x v="3426"/>
    <d v="2014-11-26T00:55:00"/>
  </r>
  <r>
    <n v="1715"/>
    <s v="The Heart of a P.K."/>
    <s v="Kimberly Stokes the daughter of Elder Baby Stokes Jr, of Bibleway C.O.G.I.C, is currently working on a EP. She is sharing her heart"/>
    <n v="5000"/>
    <n v="11"/>
    <x v="3"/>
    <s v="US"/>
    <s v="USD"/>
    <n v="1427772120"/>
    <n v="1425186785"/>
    <b v="0"/>
    <n v="2"/>
    <b v="0"/>
    <s v="music/faith"/>
    <n v="0.22"/>
    <n v="5.5"/>
    <x v="2"/>
    <s v="faith"/>
    <x v="3427"/>
    <d v="2015-03-31T03:22:00"/>
  </r>
  <r>
    <n v="3940"/>
    <s v="Attraction"/>
    <s v="A Stage Play that will bring you to the edge of your seat , leave you thinkin and will also have you laughing while enjoyin the talent"/>
    <n v="5000"/>
    <n v="11"/>
    <x v="3"/>
    <s v="US"/>
    <s v="USD"/>
    <n v="1420199351"/>
    <n v="1416311351"/>
    <b v="0"/>
    <n v="2"/>
    <b v="0"/>
    <s v="theater/plays"/>
    <n v="0.22"/>
    <n v="5.5"/>
    <x v="3"/>
    <s v="plays"/>
    <x v="3428"/>
    <d v="2015-01-02T11: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0.21649484536082475"/>
    <n v="26.25"/>
    <x v="0"/>
    <s v="wearables"/>
    <x v="3429"/>
    <d v="2016-02-14T16:20:32"/>
  </r>
  <r>
    <n v="1718"/>
    <s v="The Prodigal Son"/>
    <s v="A melody for the galaxy."/>
    <n v="35000"/>
    <n v="75"/>
    <x v="3"/>
    <s v="US"/>
    <s v="USD"/>
    <n v="1463201940"/>
    <n v="1459435149"/>
    <b v="0"/>
    <n v="2"/>
    <b v="0"/>
    <s v="music/faith"/>
    <n v="0.2142857142857143"/>
    <n v="37.5"/>
    <x v="2"/>
    <s v="faith"/>
    <x v="3430"/>
    <d v="2016-05-14T04:59:00"/>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0.21029999999999999"/>
    <n v="420.6"/>
    <x v="3"/>
    <s v="spaces"/>
    <x v="3431"/>
    <d v="2015-09-20T04:21:31"/>
  </r>
  <r>
    <n v="4042"/>
    <s v="Messages"/>
    <s v="Acting group and production for inner city youth, about inner city youth. The problems and stuation that they see everyday."/>
    <n v="10000"/>
    <n v="21"/>
    <x v="3"/>
    <s v="US"/>
    <s v="USD"/>
    <n v="1421781360"/>
    <n v="1419213664"/>
    <b v="0"/>
    <n v="3"/>
    <b v="0"/>
    <s v="theater/plays"/>
    <n v="0.21"/>
    <n v="7"/>
    <x v="3"/>
    <s v="plays"/>
    <x v="3432"/>
    <d v="2015-01-20T19:16: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0.20500000000000002"/>
    <n v="68.333333333333329"/>
    <x v="0"/>
    <s v="wearables"/>
    <x v="3433"/>
    <d v="2014-09-01T20:10:17"/>
  </r>
  <r>
    <n v="2130"/>
    <s v="Wondrous Adventures: A Kid's Game"/>
    <s v="You are the hero tasked to save your home from the villainous Sanword."/>
    <n v="42000"/>
    <n v="85"/>
    <x v="3"/>
    <s v="US"/>
    <s v="USD"/>
    <n v="1408154663"/>
    <n v="1405130663"/>
    <b v="0"/>
    <n v="4"/>
    <b v="0"/>
    <s v="games/video games"/>
    <n v="0.20238095238095236"/>
    <n v="21.25"/>
    <x v="1"/>
    <s v="video games"/>
    <x v="3434"/>
    <d v="2014-08-16T02:04:23"/>
  </r>
  <r>
    <n v="509"/>
    <s v="Indian in Chelsea - Web Animated series"/>
    <s v="A hilarious comedy podcast being turned into an animated series  about an indian servant and his boss."/>
    <n v="5000"/>
    <n v="10"/>
    <x v="3"/>
    <s v="GB"/>
    <s v="GBP"/>
    <n v="1435504170"/>
    <n v="1432912170"/>
    <b v="0"/>
    <n v="1"/>
    <b v="0"/>
    <s v="film &amp; video/animation"/>
    <n v="0.2"/>
    <n v="10"/>
    <x v="4"/>
    <s v="animation"/>
    <x v="3435"/>
    <d v="2015-06-28T15:09:30"/>
  </r>
  <r>
    <n v="577"/>
    <s v="everydayrelay"/>
    <s v="Emails are one of pervasively used mode of communication today. However, emails can be personal and sometimes discretion is needed."/>
    <n v="5000"/>
    <n v="10"/>
    <x v="3"/>
    <s v="US"/>
    <s v="USD"/>
    <n v="1463753302"/>
    <n v="1458569302"/>
    <b v="0"/>
    <n v="1"/>
    <b v="0"/>
    <s v="technology/web"/>
    <n v="0.2"/>
    <n v="10"/>
    <x v="0"/>
    <s v="web"/>
    <x v="3436"/>
    <d v="2016-05-20T14:08:2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0"/>
    <s v="web"/>
    <x v="3437"/>
    <d v="2015-05-24T15:00:00"/>
  </r>
  <r>
    <n v="636"/>
    <s v="Keto Advice (Canceled)"/>
    <s v="With no central location for keto knowledge, keto advice will be a community run knowledge base."/>
    <n v="2000"/>
    <n v="4"/>
    <x v="1"/>
    <s v="GB"/>
    <s v="GBP"/>
    <n v="1433587620"/>
    <n v="1430996150"/>
    <b v="0"/>
    <n v="1"/>
    <b v="0"/>
    <s v="technology/web"/>
    <n v="0.2"/>
    <n v="4"/>
    <x v="0"/>
    <s v="web"/>
    <x v="3438"/>
    <d v="2015-06-06T10:47: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0"/>
    <s v="wearables"/>
    <x v="3439"/>
    <d v="2015-07-17T19:35:39"/>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0.2"/>
    <n v="1"/>
    <x v="5"/>
    <s v="translations"/>
    <x v="3440"/>
    <d v="2017-01-03T06:04:27"/>
  </r>
  <r>
    <n v="1418"/>
    <s v="Realidades del Hombre"/>
    <s v="Â¿Y si hubiera una camino intermedio entre ciencia y religion?_x000a_Descubre la respuesta ayudando a publicar y traducir este libro."/>
    <n v="3000"/>
    <n v="6"/>
    <x v="3"/>
    <s v="ES"/>
    <s v="EUR"/>
    <n v="1456397834"/>
    <n v="1453805834"/>
    <b v="0"/>
    <n v="1"/>
    <b v="0"/>
    <s v="publishing/translations"/>
    <n v="0.2"/>
    <n v="6"/>
    <x v="5"/>
    <s v="translations"/>
    <x v="3441"/>
    <d v="2016-02-25T10:57:14"/>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0"/>
    <s v="web"/>
    <x v="3442"/>
    <d v="2015-10-15T20:22:38"/>
  </r>
  <r>
    <n v="2408"/>
    <s v="Sabroso On Wheels"/>
    <s v="A US Army Vet trying to get a Peruvian food truck going! Really good Peruvian food now mobile!"/>
    <n v="15000"/>
    <n v="30"/>
    <x v="3"/>
    <s v="US"/>
    <s v="USD"/>
    <n v="1415247757"/>
    <n v="1412652157"/>
    <b v="0"/>
    <n v="2"/>
    <b v="0"/>
    <s v="food/food trucks"/>
    <n v="0.2"/>
    <n v="15"/>
    <x v="7"/>
    <s v="food trucks"/>
    <x v="3443"/>
    <d v="2014-11-06T04:22:37"/>
  </r>
  <r>
    <n v="2422"/>
    <s v="Help starting a family owned food truck"/>
    <s v="Family owned business serving BBQ and seafood to the public"/>
    <n v="500"/>
    <n v="1"/>
    <x v="3"/>
    <s v="US"/>
    <s v="USD"/>
    <n v="1426091036"/>
    <n v="1423502636"/>
    <b v="0"/>
    <n v="1"/>
    <b v="0"/>
    <s v="food/food trucks"/>
    <n v="0.2"/>
    <n v="1"/>
    <x v="7"/>
    <s v="food trucks"/>
    <x v="3444"/>
    <d v="2015-03-11T16:23:56"/>
  </r>
  <r>
    <n v="2440"/>
    <s v="The first green Food Truck in Phnom Penh"/>
    <s v="Starting a entire clean energy food truck and set a new standard for Cambodia"/>
    <n v="5000"/>
    <n v="10"/>
    <x v="3"/>
    <s v="BE"/>
    <s v="EUR"/>
    <n v="1455399313"/>
    <n v="1452807313"/>
    <b v="0"/>
    <n v="2"/>
    <b v="0"/>
    <s v="food/food trucks"/>
    <n v="0.2"/>
    <n v="5"/>
    <x v="7"/>
    <s v="food trucks"/>
    <x v="3445"/>
    <d v="2016-02-13T21: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0.2"/>
    <n v="23.333333333333332"/>
    <x v="3"/>
    <s v="plays"/>
    <x v="3446"/>
    <d v="2015-05-29T15:34:1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0.2"/>
    <n v="10"/>
    <x v="3"/>
    <s v="plays"/>
    <x v="3447"/>
    <d v="2015-03-27T03:34:36"/>
  </r>
  <r>
    <n v="3868"/>
    <s v="1000 words (Canceled)"/>
    <s v="New collection of music by Scott Evan Davis!"/>
    <n v="5000"/>
    <n v="10"/>
    <x v="1"/>
    <s v="GB"/>
    <s v="GBP"/>
    <n v="1410191405"/>
    <n v="1408031405"/>
    <b v="0"/>
    <n v="1"/>
    <b v="0"/>
    <s v="theater/musical"/>
    <n v="0.2"/>
    <n v="10"/>
    <x v="3"/>
    <s v="musical"/>
    <x v="3448"/>
    <d v="2014-09-08T15:50:05"/>
  </r>
  <r>
    <n v="3918"/>
    <s v="The Singing Teacher"/>
    <s v="A fantastic new comedy coming to the West End 2014.  An Alan Ayckbourn meets Richard Curtis style comedy. Who knew singing was therapy!"/>
    <n v="60000"/>
    <n v="120"/>
    <x v="3"/>
    <s v="GB"/>
    <s v="GBP"/>
    <n v="1407168000"/>
    <n v="1406131023"/>
    <b v="0"/>
    <n v="3"/>
    <b v="0"/>
    <s v="theater/plays"/>
    <n v="0.2"/>
    <n v="40"/>
    <x v="3"/>
    <s v="plays"/>
    <x v="3449"/>
    <d v="2014-08-04T16:00:00"/>
  </r>
  <r>
    <n v="4004"/>
    <s v="South Florida Tours"/>
    <s v="Help Launch The Queen Into South Florida!"/>
    <n v="500"/>
    <n v="1"/>
    <x v="3"/>
    <s v="US"/>
    <s v="USD"/>
    <n v="1412740457"/>
    <n v="1410148457"/>
    <b v="0"/>
    <n v="1"/>
    <b v="0"/>
    <s v="theater/plays"/>
    <n v="0.2"/>
    <n v="1"/>
    <x v="3"/>
    <s v="plays"/>
    <x v="3450"/>
    <d v="2014-10-08T03:54:17"/>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0.2"/>
    <n v="1"/>
    <x v="3"/>
    <s v="plays"/>
    <x v="3451"/>
    <d v="2016-01-08T06: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0.19801980198019803"/>
    <n v="5"/>
    <x v="2"/>
    <s v="faith"/>
    <x v="3452"/>
    <d v="2015-01-15T15:56:45"/>
  </r>
  <r>
    <n v="3088"/>
    <s v="Destination Small Town &quot;Visitor Center&quot; To The Midwest"/>
    <s v="We believe it's time to open a visitor's center that highlights the small towns of the upper Midwest."/>
    <n v="65000"/>
    <n v="126"/>
    <x v="3"/>
    <s v="US"/>
    <s v="USD"/>
    <n v="1420724460"/>
    <n v="1418046247"/>
    <b v="0"/>
    <n v="3"/>
    <b v="0"/>
    <s v="theater/spaces"/>
    <n v="0.19384615384615383"/>
    <n v="42"/>
    <x v="3"/>
    <s v="spaces"/>
    <x v="3453"/>
    <d v="2015-01-08T13:41: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0"/>
    <s v="wearables"/>
    <x v="3454"/>
    <d v="2016-09-05T02:59:00"/>
  </r>
  <r>
    <n v="2773"/>
    <s v="The Boat That Couldn't Float"/>
    <s v="Parents know the pain of rereading bad bedtime stories. I want to write stories that all ages will enjoy"/>
    <n v="530"/>
    <n v="1"/>
    <x v="3"/>
    <s v="CA"/>
    <s v="CAD"/>
    <n v="1461530721"/>
    <n v="1460666721"/>
    <b v="0"/>
    <n v="1"/>
    <b v="0"/>
    <s v="publishing/children's books"/>
    <n v="0.18867924528301888"/>
    <n v="1"/>
    <x v="5"/>
    <s v="children's books"/>
    <x v="3455"/>
    <d v="2016-04-24T20:45:2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0"/>
    <s v="web"/>
    <x v="3456"/>
    <d v="2015-07-25T21:59:00"/>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0.18625"/>
    <n v="13.545454545454545"/>
    <x v="4"/>
    <s v="animation"/>
    <x v="3457"/>
    <d v="2015-11-05T23:32:52"/>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0"/>
    <s v="web"/>
    <x v="3458"/>
    <d v="2016-05-14T15:18:28"/>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0.16999999999999998"/>
    <n v="5.666666666666667"/>
    <x v="7"/>
    <s v="food trucks"/>
    <x v="3459"/>
    <d v="2015-02-22T08:29:23"/>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0.16800000000000001"/>
    <n v="10.5"/>
    <x v="0"/>
    <s v="gadgets"/>
    <x v="3460"/>
    <d v="2014-09-07T22:13:14"/>
  </r>
  <r>
    <n v="570"/>
    <s v="Relaunching in May"/>
    <s v="Humans have AM/FM/Satellite radio, kids have radio Disney, pets have DogCatRadio."/>
    <n v="85000"/>
    <n v="142"/>
    <x v="3"/>
    <s v="US"/>
    <s v="USD"/>
    <n v="1455822569"/>
    <n v="1453230569"/>
    <b v="0"/>
    <n v="1"/>
    <b v="0"/>
    <s v="technology/web"/>
    <n v="0.16705882352941176"/>
    <n v="142"/>
    <x v="0"/>
    <s v="web"/>
    <x v="3461"/>
    <d v="2016-02-18T19:09:29"/>
  </r>
  <r>
    <n v="1114"/>
    <s v="TeleRide"/>
    <s v="SciFi racing game for Android &amp; iOS platforms. Player gets a unique weapon which introduces an additional dimension to the competition."/>
    <n v="6000"/>
    <n v="10"/>
    <x v="3"/>
    <s v="GB"/>
    <s v="GBP"/>
    <n v="1381306687"/>
    <n v="1378714687"/>
    <b v="0"/>
    <n v="3"/>
    <b v="0"/>
    <s v="games/video games"/>
    <n v="0.16666666666666669"/>
    <n v="3.3333333333333335"/>
    <x v="1"/>
    <s v="video games"/>
    <x v="3462"/>
    <d v="2013-10-09T08:18:07"/>
  </r>
  <r>
    <n v="2128"/>
    <s v="Makayla's Quest"/>
    <s v="The Royal Snail has misdelivered all the invitations to the Royal Ball.  It's up to Makayla to set things right in the Fairy Forest"/>
    <n v="15000"/>
    <n v="25"/>
    <x v="3"/>
    <s v="CA"/>
    <s v="CAD"/>
    <n v="1411324369"/>
    <n v="1406140369"/>
    <b v="0"/>
    <n v="1"/>
    <b v="0"/>
    <s v="games/video games"/>
    <n v="0.16666666666666669"/>
    <n v="25"/>
    <x v="1"/>
    <s v="video games"/>
    <x v="3463"/>
    <d v="2014-09-21T18:32:49"/>
  </r>
  <r>
    <n v="2152"/>
    <s v="Space Shooter RPG+"/>
    <s v="Our game is going to be a space shooter that has RPG elements with New Game+! It will be unlike any space shooter ever played."/>
    <n v="30000"/>
    <n v="50"/>
    <x v="3"/>
    <s v="US"/>
    <s v="USD"/>
    <n v="1394909909"/>
    <n v="1392321509"/>
    <b v="0"/>
    <n v="4"/>
    <b v="0"/>
    <s v="games/video games"/>
    <n v="0.16666666666666669"/>
    <n v="12.5"/>
    <x v="1"/>
    <s v="video games"/>
    <x v="3464"/>
    <d v="2014-03-15T18:58: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0.16666666666666669"/>
    <n v="50"/>
    <x v="7"/>
    <s v="food trucks"/>
    <x v="3465"/>
    <d v="2014-07-05T23:07:12"/>
  </r>
  <r>
    <n v="2586"/>
    <s v="Inspire Healthy Eating"/>
    <s v="I would like to bring fresh salad and food to the streets of London at a reasonable price."/>
    <n v="3000"/>
    <n v="5"/>
    <x v="3"/>
    <s v="GB"/>
    <s v="GBP"/>
    <n v="1451030136"/>
    <n v="1448438136"/>
    <b v="0"/>
    <n v="1"/>
    <b v="0"/>
    <s v="food/food trucks"/>
    <n v="0.16666666666666669"/>
    <n v="5"/>
    <x v="7"/>
    <s v="food trucks"/>
    <x v="3466"/>
    <d v="2015-12-25T07:55:36"/>
  </r>
  <r>
    <n v="2592"/>
    <s v="El Carte 303"/>
    <s v="El Carte is revolutionizing the food truck industry. Meet the new food trike. #oneandonly  we going to spread the awesomeness all over!"/>
    <n v="30000"/>
    <n v="50"/>
    <x v="3"/>
    <s v="US"/>
    <s v="USD"/>
    <n v="1412536421"/>
    <n v="1409944421"/>
    <b v="0"/>
    <n v="1"/>
    <b v="0"/>
    <s v="food/food trucks"/>
    <n v="0.16666666666666669"/>
    <n v="50"/>
    <x v="7"/>
    <s v="food trucks"/>
    <x v="3467"/>
    <d v="2014-10-05T19: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0.16666666666666669"/>
    <n v="5"/>
    <x v="3"/>
    <s v="plays"/>
    <x v="3468"/>
    <d v="2015-01-11T10:15:24"/>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0.16666666666666669"/>
    <n v="25"/>
    <x v="3"/>
    <s v="plays"/>
    <x v="3469"/>
    <d v="2016-05-19T00:56:28"/>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0.16666666666666669"/>
    <n v="5"/>
    <x v="3"/>
    <s v="plays"/>
    <x v="3470"/>
    <d v="2016-06-19T22:32:01"/>
  </r>
  <r>
    <n v="1105"/>
    <s v="Nightmare Zombies"/>
    <s v="Nightmare Zombies is the first Oculus Rift Only immersive zombie simulator in the Post-Apocalypse urban environment of New York City."/>
    <n v="900000"/>
    <n v="1431"/>
    <x v="3"/>
    <s v="US"/>
    <s v="USD"/>
    <n v="1395627327"/>
    <n v="1393038927"/>
    <b v="0"/>
    <n v="20"/>
    <b v="0"/>
    <s v="games/video games"/>
    <n v="0.159"/>
    <n v="71.55"/>
    <x v="1"/>
    <s v="video games"/>
    <x v="3471"/>
    <d v="2014-03-24T02:15:27"/>
  </r>
  <r>
    <n v="494"/>
    <s v="The Grigori"/>
    <s v="Angels come to Earth in human disguise to deceive mankind, rule the Earth as gods, create a hybrid army &amp; destroy all who oppose them."/>
    <n v="20000"/>
    <n v="31"/>
    <x v="3"/>
    <s v="US"/>
    <s v="USD"/>
    <n v="1404356400"/>
    <n v="1402343765"/>
    <b v="0"/>
    <n v="3"/>
    <b v="0"/>
    <s v="film &amp; video/animation"/>
    <n v="0.155"/>
    <n v="10.333333333333334"/>
    <x v="4"/>
    <s v="animation"/>
    <x v="3472"/>
    <d v="2014-07-03T03:00:00"/>
  </r>
  <r>
    <n v="3060"/>
    <s v="Save the Roxy Theatre in Bremerton WA"/>
    <s v="Save the historic Roxy theatre in Bremerton WA from being repurposed as office space."/>
    <n v="220000"/>
    <n v="335"/>
    <x v="3"/>
    <s v="US"/>
    <s v="USD"/>
    <n v="1443422134"/>
    <n v="1440830134"/>
    <b v="0"/>
    <n v="6"/>
    <b v="0"/>
    <s v="theater/spaces"/>
    <n v="0.15227272727272728"/>
    <n v="55.833333333333336"/>
    <x v="3"/>
    <s v="spaces"/>
    <x v="3473"/>
    <d v="2015-09-28T06:35:34"/>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3"/>
    <s v="spaces"/>
    <x v="3474"/>
    <d v="2015-10-08T19:00:21"/>
  </r>
  <r>
    <n v="1068"/>
    <s v="The Quest To Save Hip Hop"/>
    <s v="THE QUEST TO SAVE HIP HOP is an old school beat em up st game that has a focus on old school hip hop and new age hip hop coming to pc."/>
    <n v="30000"/>
    <n v="45"/>
    <x v="3"/>
    <s v="US"/>
    <s v="USD"/>
    <n v="1460274864"/>
    <n v="1457686464"/>
    <b v="0"/>
    <n v="4"/>
    <b v="0"/>
    <s v="games/video games"/>
    <n v="0.15"/>
    <n v="11.25"/>
    <x v="1"/>
    <s v="video games"/>
    <x v="3475"/>
    <d v="2016-04-10T07:54:24"/>
  </r>
  <r>
    <n v="1149"/>
    <s v="The Floridian Food Truck"/>
    <s v="Bringing culturally diverse Floridian cuisine to the people!"/>
    <n v="50000"/>
    <n v="75"/>
    <x v="3"/>
    <s v="US"/>
    <s v="USD"/>
    <n v="1466096566"/>
    <n v="1463504566"/>
    <b v="0"/>
    <n v="2"/>
    <b v="0"/>
    <s v="food/food trucks"/>
    <n v="0.15"/>
    <n v="37.5"/>
    <x v="7"/>
    <s v="food trucks"/>
    <x v="3476"/>
    <d v="2016-06-16T17:02:46"/>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0.15"/>
    <n v="37.5"/>
    <x v="7"/>
    <s v="restaurants"/>
    <x v="3477"/>
    <d v="2015-05-14T23:56:12"/>
  </r>
  <r>
    <n v="3052"/>
    <s v="Funding for a new theater facility in Walker Minnesota"/>
    <s v="To let the arts continue in Walker Minnesota We need a performing arts space and art gallery"/>
    <n v="50000"/>
    <n v="75"/>
    <x v="3"/>
    <s v="US"/>
    <s v="USD"/>
    <n v="1432828740"/>
    <n v="1430237094"/>
    <b v="0"/>
    <n v="2"/>
    <b v="0"/>
    <s v="theater/spaces"/>
    <n v="0.15"/>
    <n v="37.5"/>
    <x v="3"/>
    <s v="spaces"/>
    <x v="3478"/>
    <d v="2015-05-28T15:59:00"/>
  </r>
  <r>
    <n v="2688"/>
    <s v="Mac N Cheez Food Truck"/>
    <s v="The amazing gourmet Mac N Cheez Food Truck Campaigne!"/>
    <n v="50000"/>
    <n v="74"/>
    <x v="3"/>
    <s v="US"/>
    <s v="USD"/>
    <n v="1424746800"/>
    <n v="1422067870"/>
    <b v="0"/>
    <n v="14"/>
    <b v="0"/>
    <s v="food/food trucks"/>
    <n v="0.14799999999999999"/>
    <n v="5.2857142857142856"/>
    <x v="7"/>
    <s v="food trucks"/>
    <x v="3479"/>
    <d v="2015-02-24T03: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3480"/>
    <d v="2014-09-15T19:55:03"/>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0.13749999999999998"/>
    <n v="5.5"/>
    <x v="4"/>
    <s v="animation"/>
    <x v="3481"/>
    <d v="2016-11-20T18:48:47"/>
  </r>
  <r>
    <n v="1992"/>
    <s v="The Wonderful World of Princes &amp; Princesses"/>
    <s v="A complete revamp of all the Disney Princes &amp; Princesses!"/>
    <n v="1500"/>
    <n v="2"/>
    <x v="3"/>
    <s v="US"/>
    <s v="USD"/>
    <n v="1424229991"/>
    <n v="1421637991"/>
    <b v="0"/>
    <n v="2"/>
    <b v="0"/>
    <s v="photography/people"/>
    <n v="0.13333333333333333"/>
    <n v="1"/>
    <x v="6"/>
    <s v="people"/>
    <x v="3482"/>
    <d v="2015-02-18T03:26:31"/>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0.13250000000000001"/>
    <n v="13.25"/>
    <x v="1"/>
    <s v="video games"/>
    <x v="3483"/>
    <d v="2016-03-30T15:41:35"/>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0.13"/>
    <n v="13"/>
    <x v="7"/>
    <s v="food trucks"/>
    <x v="3484"/>
    <d v="2015-08-04T04:27:54"/>
  </r>
  <r>
    <n v="506"/>
    <s v="Age of Spirit: The Battle in Heaven"/>
    <s v="A feature-length 3D animation that depicts what happened when the Son of the Morning rebelled against God."/>
    <n v="200000"/>
    <n v="250"/>
    <x v="3"/>
    <s v="US"/>
    <s v="USD"/>
    <n v="1376140520"/>
    <n v="1373548520"/>
    <b v="0"/>
    <n v="1"/>
    <b v="0"/>
    <s v="film &amp; video/animation"/>
    <n v="0.125"/>
    <n v="250"/>
    <x v="4"/>
    <s v="animation"/>
    <x v="3485"/>
    <d v="2013-08-10T13:15:20"/>
  </r>
  <r>
    <n v="1145"/>
    <s v="A FORK IN THE ROAD food truck"/>
    <s v="Emphasizing locally and responsibly raised ingredients, serving delicious food! I need your help."/>
    <n v="80000"/>
    <n v="100"/>
    <x v="3"/>
    <s v="US"/>
    <s v="USD"/>
    <n v="1412272592"/>
    <n v="1407088592"/>
    <b v="0"/>
    <n v="1"/>
    <b v="0"/>
    <s v="food/food trucks"/>
    <n v="0.125"/>
    <n v="100"/>
    <x v="7"/>
    <s v="food trucks"/>
    <x v="3486"/>
    <d v="2014-10-02T17:56:32"/>
  </r>
  <r>
    <n v="1406"/>
    <s v="Man Down! Translation project"/>
    <s v="The White coat and the battle dress uniform"/>
    <n v="12000"/>
    <n v="15"/>
    <x v="3"/>
    <s v="IT"/>
    <s v="EUR"/>
    <n v="1449914400"/>
    <n v="1445336607"/>
    <b v="0"/>
    <n v="3"/>
    <b v="0"/>
    <s v="publishing/translations"/>
    <n v="0.125"/>
    <n v="5"/>
    <x v="5"/>
    <s v="translations"/>
    <x v="3487"/>
    <d v="2015-12-12T10:00:00"/>
  </r>
  <r>
    <n v="1598"/>
    <s v="Dream TRIP to Tornado Alley"/>
    <s v="I want to get our there and expand my photography skills and take a trip to Tornado alley to get more shots of storms and hopefully to"/>
    <n v="800"/>
    <n v="1"/>
    <x v="3"/>
    <s v="US"/>
    <s v="USD"/>
    <n v="1437926458"/>
    <n v="1432742458"/>
    <b v="0"/>
    <n v="1"/>
    <b v="0"/>
    <s v="photography/places"/>
    <n v="0.125"/>
    <n v="1"/>
    <x v="6"/>
    <s v="places"/>
    <x v="3488"/>
    <d v="2015-07-26T16:00:58"/>
  </r>
  <r>
    <n v="2391"/>
    <s v="oToBOTS.com - Freedom from high cost auto repairs (Canceled)"/>
    <s v="Using the power of internet to help people save hundreds in car repair."/>
    <n v="20000"/>
    <n v="25"/>
    <x v="1"/>
    <s v="US"/>
    <s v="USD"/>
    <n v="1427825044"/>
    <n v="1425236644"/>
    <b v="0"/>
    <n v="1"/>
    <b v="0"/>
    <s v="technology/web"/>
    <n v="0.125"/>
    <n v="25"/>
    <x v="0"/>
    <s v="web"/>
    <x v="3489"/>
    <d v="2015-03-31T18:04:04"/>
  </r>
  <r>
    <n v="4000"/>
    <s v="The Escorts"/>
    <s v="An Enticing Trip into the World of Assisted Dying"/>
    <n v="8000"/>
    <n v="10"/>
    <x v="3"/>
    <s v="US"/>
    <s v="USD"/>
    <n v="1462631358"/>
    <n v="1457450958"/>
    <b v="0"/>
    <n v="1"/>
    <b v="0"/>
    <s v="theater/plays"/>
    <n v="0.125"/>
    <n v="10"/>
    <x v="3"/>
    <s v="plays"/>
    <x v="3490"/>
    <d v="2016-05-07T14:29:18"/>
  </r>
  <r>
    <n v="194"/>
    <s v="Desperation Short Film"/>
    <s v="Northern Irish Original Short Film based on the desperation of love and survival and taking a risk that may change everything."/>
    <n v="2500"/>
    <n v="3"/>
    <x v="3"/>
    <s v="GB"/>
    <s v="GBP"/>
    <n v="1457308531"/>
    <n v="1452124531"/>
    <b v="0"/>
    <n v="3"/>
    <b v="0"/>
    <s v="film &amp; video/drama"/>
    <n v="0.12"/>
    <n v="1"/>
    <x v="4"/>
    <s v="drama"/>
    <x v="3491"/>
    <d v="2016-03-06T23:55:31"/>
  </r>
  <r>
    <n v="1879"/>
    <s v="Alex and More"/>
    <s v="Juego de plataformas con 20 personajes. Cada personaje tiene cuatro habilidades distintas al resto de personajes y sus propias voces."/>
    <n v="5000"/>
    <n v="6"/>
    <x v="3"/>
    <s v="ES"/>
    <s v="EUR"/>
    <n v="1457966129"/>
    <n v="1455377729"/>
    <b v="0"/>
    <n v="2"/>
    <b v="0"/>
    <s v="games/mobile games"/>
    <n v="0.12"/>
    <n v="3"/>
    <x v="1"/>
    <s v="mobile games"/>
    <x v="3492"/>
    <d v="2016-03-14T14: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0.11833333333333333"/>
    <n v="23.666666666666668"/>
    <x v="3"/>
    <s v="spaces"/>
    <x v="3493"/>
    <d v="2015-02-26T03:19:55"/>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0.11655011655011654"/>
    <n v="5"/>
    <x v="5"/>
    <s v="fiction"/>
    <x v="3494"/>
    <d v="2013-08-15T10:43:2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0.11199999999999999"/>
    <n v="50.909090909090907"/>
    <x v="1"/>
    <s v="video games"/>
    <x v="3495"/>
    <d v="2013-01-11T20: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0.1111111111111111"/>
    <n v="50"/>
    <x v="2"/>
    <s v="jazz"/>
    <x v="3496"/>
    <d v="2014-01-07T00:39:58"/>
  </r>
  <r>
    <n v="682"/>
    <s v="Deception Belt"/>
    <s v="The Deception Belt is an innovative belt with app capability, designed to assist any user gain control over their appetite."/>
    <n v="50000"/>
    <n v="53"/>
    <x v="3"/>
    <s v="US"/>
    <s v="USD"/>
    <n v="1489512122"/>
    <n v="1486923722"/>
    <b v="0"/>
    <n v="4"/>
    <b v="0"/>
    <s v="technology/wearables"/>
    <n v="0.106"/>
    <n v="13.25"/>
    <x v="0"/>
    <s v="wearables"/>
    <x v="3497"/>
    <d v="2017-03-14T17:22:02"/>
  </r>
  <r>
    <n v="1129"/>
    <s v="Angry words with Friends"/>
    <s v="This app will provide you with the ability to use your most favorite profanities while playing a game with your friends."/>
    <n v="20000"/>
    <n v="21"/>
    <x v="3"/>
    <s v="US"/>
    <s v="USD"/>
    <n v="1465107693"/>
    <n v="1462515693"/>
    <b v="0"/>
    <n v="2"/>
    <b v="0"/>
    <s v="games/mobile games"/>
    <n v="0.105"/>
    <n v="10.5"/>
    <x v="1"/>
    <s v="mobile games"/>
    <x v="3498"/>
    <d v="2016-06-05T06:21:33"/>
  </r>
  <r>
    <n v="594"/>
    <s v="Unleashed Fitness"/>
    <s v="Creating a fitness site that will change the fitness game forever!"/>
    <n v="25000"/>
    <n v="26"/>
    <x v="3"/>
    <s v="US"/>
    <s v="USD"/>
    <n v="1460832206"/>
    <n v="1458240206"/>
    <b v="0"/>
    <n v="2"/>
    <b v="0"/>
    <s v="technology/web"/>
    <n v="0.104"/>
    <n v="13"/>
    <x v="0"/>
    <s v="web"/>
    <x v="3499"/>
    <d v="2016-04-16T18:43:26"/>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0.104"/>
    <n v="13"/>
    <x v="0"/>
    <s v="wearables"/>
    <x v="3500"/>
    <d v="2014-09-03T18: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0.104"/>
    <n v="13"/>
    <x v="5"/>
    <s v="translations"/>
    <x v="3501"/>
    <d v="2016-09-21T05:45:04"/>
  </r>
  <r>
    <n v="440"/>
    <s v="Consumed"/>
    <s v="A stop-motion animation made by a one girl team, with a camera, creativity, and a lot of determination."/>
    <n v="5000"/>
    <n v="5"/>
    <x v="3"/>
    <s v="US"/>
    <s v="USD"/>
    <n v="1458859153"/>
    <n v="1456270753"/>
    <b v="0"/>
    <n v="1"/>
    <b v="0"/>
    <s v="film &amp; video/animation"/>
    <n v="0.1"/>
    <n v="5"/>
    <x v="4"/>
    <s v="animation"/>
    <x v="3502"/>
    <d v="2016-03-24T22:39:13"/>
  </r>
  <r>
    <n v="443"/>
    <s v="Bad Teddy Studios"/>
    <s v="We love cartoons!! We want to make more but it costs money to so. Be apart of your daily dose of WTF!?! Pledge now!!"/>
    <n v="10000"/>
    <n v="10"/>
    <x v="3"/>
    <s v="CA"/>
    <s v="CAD"/>
    <n v="1391991701"/>
    <n v="1389399701"/>
    <b v="0"/>
    <n v="2"/>
    <b v="0"/>
    <s v="film &amp; video/animation"/>
    <n v="0.1"/>
    <n v="5"/>
    <x v="4"/>
    <s v="animation"/>
    <x v="3503"/>
    <d v="2014-02-10T00:21:41"/>
  </r>
  <r>
    <n v="482"/>
    <s v="Animated Stand-up Routines Shenanigans"/>
    <s v="Help me quit my day job and also create animated Stand-up routines from local up and coming comedians."/>
    <n v="10000"/>
    <n v="10"/>
    <x v="3"/>
    <s v="US"/>
    <s v="USD"/>
    <n v="1460644440"/>
    <n v="1458336690"/>
    <b v="0"/>
    <n v="1"/>
    <b v="0"/>
    <s v="film &amp; video/animation"/>
    <n v="0.1"/>
    <n v="10"/>
    <x v="4"/>
    <s v="animation"/>
    <x v="3504"/>
    <d v="2016-04-14T14:34:00"/>
  </r>
  <r>
    <n v="1128"/>
    <s v="Flying Turds"/>
    <s v="#havingfunFTW"/>
    <n v="1000"/>
    <n v="1"/>
    <x v="3"/>
    <s v="GB"/>
    <s v="GBP"/>
    <n v="1407425717"/>
    <n v="1404833717"/>
    <b v="0"/>
    <n v="1"/>
    <b v="0"/>
    <s v="games/mobile games"/>
    <n v="0.1"/>
    <n v="1"/>
    <x v="1"/>
    <s v="mobile games"/>
    <x v="3505"/>
    <d v="2014-08-07T15:35:17"/>
  </r>
  <r>
    <n v="1171"/>
    <s v="The Mean Green Purple Machine"/>
    <s v="Tulsa's first true biodiesel, alternative energy powered food truck! Oh yeah, and delicious food!"/>
    <n v="25000"/>
    <n v="25"/>
    <x v="3"/>
    <s v="US"/>
    <s v="USD"/>
    <n v="1415909927"/>
    <n v="1414351127"/>
    <b v="0"/>
    <n v="1"/>
    <b v="0"/>
    <s v="food/food trucks"/>
    <n v="0.1"/>
    <n v="25"/>
    <x v="7"/>
    <s v="food trucks"/>
    <x v="3506"/>
    <d v="2014-11-13T20: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0.1"/>
    <n v="100"/>
    <x v="5"/>
    <s v="translations"/>
    <x v="3507"/>
    <d v="2015-02-08T21:58:29"/>
  </r>
  <r>
    <n v="1435"/>
    <s v="Trilogy of Crystals, book 1, translation"/>
    <s v="English translation of the first book from a sword and sorcery Fantasy trilogy, by Paolo Parente"/>
    <n v="15000"/>
    <n v="15"/>
    <x v="3"/>
    <s v="IT"/>
    <s v="EUR"/>
    <n v="1444589020"/>
    <n v="1441997020"/>
    <b v="0"/>
    <n v="2"/>
    <b v="0"/>
    <s v="publishing/translations"/>
    <n v="0.1"/>
    <n v="7.5"/>
    <x v="5"/>
    <s v="translations"/>
    <x v="3508"/>
    <d v="2015-10-11T18:43:40"/>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0.1"/>
    <n v="5"/>
    <x v="5"/>
    <s v="fiction"/>
    <x v="3509"/>
    <d v="2012-09-07T07:51: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5"/>
    <s v="art books"/>
    <x v="3510"/>
    <d v="2015-05-28T20:05:00"/>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0.1"/>
    <n v="1"/>
    <x v="2"/>
    <s v="faith"/>
    <x v="3511"/>
    <d v="2016-05-04T19:58:52"/>
  </r>
  <r>
    <n v="1904"/>
    <s v="Small Animal Deterrent Latch (S.A.D.L.)"/>
    <s v="Animals knocking over your waste wheeler making a mess on trash day? The S.A.D.L. will help prevent that from happening!"/>
    <n v="50000"/>
    <n v="50"/>
    <x v="3"/>
    <s v="US"/>
    <s v="USD"/>
    <n v="1451752021"/>
    <n v="1447864021"/>
    <b v="0"/>
    <n v="2"/>
    <b v="0"/>
    <s v="technology/gadgets"/>
    <n v="0.1"/>
    <n v="25"/>
    <x v="0"/>
    <s v="gadgets"/>
    <x v="3512"/>
    <d v="2016-01-02T16:27:0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0"/>
    <s v="web"/>
    <x v="3513"/>
    <d v="2016-06-24T17:27:49"/>
  </r>
  <r>
    <n v="2946"/>
    <s v="Create The Twisted Tree Theatre"/>
    <s v="I have set up a new theatre company, and am looking to raise funds to purchase a venue with a difference to a standard theatre."/>
    <n v="2000"/>
    <n v="2"/>
    <x v="3"/>
    <s v="GB"/>
    <s v="GBP"/>
    <n v="1471265092"/>
    <n v="1468673092"/>
    <b v="0"/>
    <n v="2"/>
    <b v="0"/>
    <s v="theater/spaces"/>
    <n v="0.1"/>
    <n v="1"/>
    <x v="3"/>
    <s v="spaces"/>
    <x v="3514"/>
    <d v="2016-08-15T12:44:52"/>
  </r>
  <r>
    <n v="3117"/>
    <s v="Cowes and The Sea"/>
    <s v="Performing Arts workshops, for young people aged 5 -16, exploring how the sea has shaped Cowes as a settlement."/>
    <n v="1000"/>
    <n v="1"/>
    <x v="3"/>
    <s v="GB"/>
    <s v="GBP"/>
    <n v="1464354720"/>
    <n v="1463648360"/>
    <b v="0"/>
    <n v="1"/>
    <b v="0"/>
    <s v="theater/spaces"/>
    <n v="0.1"/>
    <n v="1"/>
    <x v="3"/>
    <s v="spaces"/>
    <x v="3515"/>
    <d v="2016-05-27T13:12:00"/>
  </r>
  <r>
    <n v="3645"/>
    <s v="If the Shoe Fits"/>
    <s v="This new musical comedy empowers women and girls of all ages to be themselves in their shoes, whatever shoes they choose."/>
    <n v="1000"/>
    <n v="1"/>
    <x v="3"/>
    <s v="CA"/>
    <s v="CAD"/>
    <n v="1479773838"/>
    <n v="1477178238"/>
    <b v="0"/>
    <n v="1"/>
    <b v="0"/>
    <s v="theater/musical"/>
    <n v="0.1"/>
    <n v="1"/>
    <x v="3"/>
    <s v="musical"/>
    <x v="3516"/>
    <d v="2016-11-22T00:17:18"/>
  </r>
  <r>
    <n v="3939"/>
    <s v="'Potter.' Funding 2015"/>
    <s v="'Potter.' is a parody of the popular Harry Potter series allowing aspiring actors a chance to work in a professional production."/>
    <n v="5000"/>
    <n v="5"/>
    <x v="3"/>
    <s v="AU"/>
    <s v="AUD"/>
    <n v="1412656200"/>
    <n v="1412328979"/>
    <b v="0"/>
    <n v="1"/>
    <b v="0"/>
    <s v="theater/plays"/>
    <n v="0.1"/>
    <n v="5"/>
    <x v="3"/>
    <s v="plays"/>
    <x v="3517"/>
    <d v="2014-10-07T04:30:00"/>
  </r>
  <r>
    <n v="2649"/>
    <s v="The Mission - Please Check Back Soon (Canceled)"/>
    <s v="They have launched a Kickstarter."/>
    <n v="125000"/>
    <n v="124"/>
    <x v="1"/>
    <s v="US"/>
    <s v="USD"/>
    <n v="1454370941"/>
    <n v="1449186941"/>
    <b v="0"/>
    <n v="3"/>
    <b v="0"/>
    <s v="technology/space exploration"/>
    <n v="9.920000000000001E-2"/>
    <n v="41.333333333333336"/>
    <x v="0"/>
    <s v="space exploration"/>
    <x v="3518"/>
    <d v="2016-02-01T23:55:41"/>
  </r>
  <r>
    <n v="464"/>
    <s v="PokÃ©Movie - A PokÃ©monâ„¢ school project"/>
    <s v="We are three students that want to make a short PokÃ©mon movie as a school project!"/>
    <n v="1010"/>
    <n v="1"/>
    <x v="3"/>
    <s v="DE"/>
    <s v="EUR"/>
    <n v="1463602935"/>
    <n v="1461874935"/>
    <b v="0"/>
    <n v="1"/>
    <b v="0"/>
    <s v="film &amp; video/animation"/>
    <n v="9.9009900990099015E-2"/>
    <n v="1"/>
    <x v="4"/>
    <s v="animation"/>
    <x v="3519"/>
    <d v="2016-05-18T20:22:15"/>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2"/>
    <n v="25"/>
    <x v="3"/>
    <s v="plays"/>
    <x v="3520"/>
    <d v="2015-10-26T18:58: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0"/>
    <s v="space exploration"/>
    <x v="3521"/>
    <d v="2015-11-24T18:06: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0"/>
    <s v="space exploration"/>
    <x v="3522"/>
    <d v="2016-07-30T21:13:14"/>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59E-2"/>
    <n v="34"/>
    <x v="0"/>
    <s v="web"/>
    <x v="3523"/>
    <d v="2015-02-17T01:40:47"/>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0.09"/>
    <n v="9"/>
    <x v="0"/>
    <s v="web"/>
    <x v="3524"/>
    <d v="2015-10-29T21:40:48"/>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9E-2"/>
    <n v="7.333333333333333"/>
    <x v="3"/>
    <s v="spaces"/>
    <x v="3525"/>
    <d v="2016-03-10T13:42:3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7E-2"/>
    <n v="26"/>
    <x v="0"/>
    <s v="web"/>
    <x v="3526"/>
    <d v="2015-10-17T16:01:5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8"/>
    <s v="audio"/>
    <x v="3527"/>
    <d v="2015-03-05T20:27: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0"/>
    <s v="web"/>
    <x v="3528"/>
    <d v="2015-09-06T05:10:00"/>
  </r>
  <r>
    <n v="1086"/>
    <s v="Cyber Universe Online"/>
    <s v="Humanity's future in the Galaxy"/>
    <n v="18000"/>
    <n v="15"/>
    <x v="3"/>
    <s v="US"/>
    <s v="USD"/>
    <n v="1408913291"/>
    <n v="1406321291"/>
    <b v="0"/>
    <n v="2"/>
    <b v="0"/>
    <s v="games/video games"/>
    <n v="8.3333333333333343E-2"/>
    <n v="7.5"/>
    <x v="1"/>
    <s v="video games"/>
    <x v="3529"/>
    <d v="2014-08-24T20:48:1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4"/>
    <s v="science fiction"/>
    <x v="3530"/>
    <d v="2016-02-27T06:45:36"/>
  </r>
  <r>
    <n v="2907"/>
    <s v="Little Nell's - a play"/>
    <s v="Spend an evening in the afterlife with some of the greatest women who ever lived. LITTLE NELL's,by Jill Hughes, Los Angeles- June, 2016"/>
    <n v="2500"/>
    <n v="2"/>
    <x v="3"/>
    <s v="US"/>
    <s v="USD"/>
    <n v="1463259837"/>
    <n v="1458075837"/>
    <b v="0"/>
    <n v="2"/>
    <b v="0"/>
    <s v="theater/plays"/>
    <n v="0.08"/>
    <n v="1"/>
    <x v="3"/>
    <s v="plays"/>
    <x v="3531"/>
    <d v="2016-05-14T21:03:5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0.08"/>
    <n v="16"/>
    <x v="3"/>
    <s v="plays"/>
    <x v="3532"/>
    <d v="2015-07-14T23:00:15"/>
  </r>
  <r>
    <n v="2502"/>
    <s v="Cupcake Chaos"/>
    <s v="A small sweet shop featuring the cupcake variety offered by Cupcake Chaos, candy, cotton candy, shakes and malts, located in Dalhart,TX"/>
    <n v="110000"/>
    <n v="86"/>
    <x v="3"/>
    <s v="US"/>
    <s v="USD"/>
    <n v="1411328918"/>
    <n v="1407440918"/>
    <b v="0"/>
    <n v="5"/>
    <b v="0"/>
    <s v="food/restaurants"/>
    <n v="7.8181818181818186E-2"/>
    <n v="17.2"/>
    <x v="7"/>
    <s v="restaurants"/>
    <x v="3533"/>
    <d v="2014-09-21T19:48:38"/>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4999999999999997E-2"/>
    <n v="15"/>
    <x v="6"/>
    <s v="places"/>
    <x v="3534"/>
    <d v="2014-09-25T21:43:11"/>
  </r>
  <r>
    <n v="1811"/>
    <s v="The Year of Sunsets"/>
    <s v="A collection of 365 color photographs of sunsets in 2014, beautifully presented in a hardcover book."/>
    <n v="54000"/>
    <n v="40"/>
    <x v="3"/>
    <s v="US"/>
    <s v="USD"/>
    <n v="1414123200"/>
    <n v="1408962270"/>
    <b v="0"/>
    <n v="26"/>
    <b v="0"/>
    <s v="photography/photobooks"/>
    <n v="7.407407407407407E-2"/>
    <n v="1.5384615384615385"/>
    <x v="6"/>
    <s v="photobooks"/>
    <x v="3535"/>
    <d v="2014-10-24T04:00: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2"/>
    <n v="5.5"/>
    <x v="3"/>
    <s v="plays"/>
    <x v="3536"/>
    <d v="2016-04-17T20:43:31"/>
  </r>
  <r>
    <n v="2354"/>
    <s v="Dissertation (Canceled)"/>
    <s v="Almost done with doctorate degree but need funding of $35,000 to complete research of project."/>
    <n v="35000"/>
    <n v="25"/>
    <x v="1"/>
    <s v="US"/>
    <s v="USD"/>
    <n v="1420910460"/>
    <n v="1415726460"/>
    <b v="0"/>
    <n v="1"/>
    <b v="0"/>
    <s v="technology/web"/>
    <n v="7.1428571428571425E-2"/>
    <n v="25"/>
    <x v="0"/>
    <s v="web"/>
    <x v="3537"/>
    <d v="2015-01-10T17: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3E-2"/>
    <n v="87.5"/>
    <x v="3"/>
    <s v="spaces"/>
    <x v="3538"/>
    <d v="2015-10-16T16:35:52"/>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1E-2"/>
    <n v="22.5"/>
    <x v="4"/>
    <s v="animation"/>
    <x v="3539"/>
    <d v="2012-04-17T00:31:00"/>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2E-2"/>
    <n v="69"/>
    <x v="4"/>
    <s v="drama"/>
    <x v="3540"/>
    <d v="2016-09-03T16:34:37"/>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2"/>
    <n v="12.75"/>
    <x v="1"/>
    <s v="video games"/>
    <x v="3541"/>
    <d v="2014-02-05T19:58:17"/>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6E-2"/>
    <n v="5"/>
    <x v="3"/>
    <s v="musical"/>
    <x v="3542"/>
    <d v="2014-06-29T06:13:01"/>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6E-2"/>
    <n v="1"/>
    <x v="3"/>
    <s v="plays"/>
    <x v="3543"/>
    <d v="2014-10-23T15:16:31"/>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0"/>
    <s v="web"/>
    <x v="3544"/>
    <d v="2016-10-17T19:10:31"/>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097E-2"/>
    <n v="25"/>
    <x v="4"/>
    <s v="animation"/>
    <x v="3545"/>
    <d v="2011-11-13T16:22:07"/>
  </r>
  <r>
    <n v="1139"/>
    <s v="Soulwalker"/>
    <s v="Take control of the Void and bend it to your will as you perfect your strategy and amass your deck. The light gathers, your power grows"/>
    <n v="8000"/>
    <n v="5"/>
    <x v="3"/>
    <s v="US"/>
    <s v="USD"/>
    <n v="1420100426"/>
    <n v="1417508426"/>
    <b v="0"/>
    <n v="1"/>
    <b v="0"/>
    <s v="games/mobile games"/>
    <n v="6.25E-2"/>
    <n v="5"/>
    <x v="1"/>
    <s v="mobile games"/>
    <x v="3546"/>
    <d v="2015-01-01T08:20:26"/>
  </r>
  <r>
    <n v="599"/>
    <s v="Mail 4 Jail"/>
    <s v="We send care packages to incarcerated individuals throughout the country that include specific items hand picked by the sender."/>
    <n v="50000"/>
    <n v="31"/>
    <x v="3"/>
    <s v="US"/>
    <s v="USD"/>
    <n v="1425827760"/>
    <n v="1423769402"/>
    <b v="0"/>
    <n v="2"/>
    <b v="0"/>
    <s v="technology/web"/>
    <n v="6.2E-2"/>
    <n v="15.5"/>
    <x v="0"/>
    <s v="web"/>
    <x v="3547"/>
    <d v="2015-03-08T15:16: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9E-2"/>
    <n v="30.5"/>
    <x v="0"/>
    <s v="web"/>
    <x v="3548"/>
    <d v="2015-07-22T13:02:1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0"/>
    <s v="web"/>
    <x v="3549"/>
    <d v="2015-02-26T08:41:33"/>
  </r>
  <r>
    <n v="3196"/>
    <s v="Our Modern Lives"/>
    <s v="Help five college students as they journey to bring their groundbreaking new musical &quot;Our Modern Lives&quot; to Broadway!"/>
    <n v="3000000"/>
    <n v="1800"/>
    <x v="3"/>
    <s v="US"/>
    <s v="USD"/>
    <n v="1438437600"/>
    <n v="1433254875"/>
    <b v="0"/>
    <n v="6"/>
    <b v="0"/>
    <s v="theater/musical"/>
    <n v="0.06"/>
    <n v="300"/>
    <x v="3"/>
    <s v="musical"/>
    <x v="3550"/>
    <d v="2015-08-01T14:00:00"/>
  </r>
  <r>
    <n v="2136"/>
    <s v="Dark Paradise"/>
    <s v="A dark and twisted game with physiological madness and corruption as a man becomes the ultimate bio weapon."/>
    <n v="80000"/>
    <n v="47.69"/>
    <x v="3"/>
    <s v="US"/>
    <s v="USD"/>
    <n v="1382184786"/>
    <n v="1379592786"/>
    <b v="0"/>
    <n v="4"/>
    <b v="0"/>
    <s v="games/video games"/>
    <n v="5.9612499999999999E-2"/>
    <n v="11.922499999999999"/>
    <x v="1"/>
    <s v="video games"/>
    <x v="3551"/>
    <d v="2013-10-19T12:13:06"/>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41E-2"/>
    <n v="17.5"/>
    <x v="7"/>
    <s v="food trucks"/>
    <x v="3552"/>
    <d v="2014-09-25T16:24:24"/>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4"/>
    <s v="science fiction"/>
    <x v="3553"/>
    <d v="2015-06-18T13:13:1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3"/>
    <s v="musical"/>
    <x v="3554"/>
    <d v="2015-06-30T03:59:00"/>
  </r>
  <r>
    <n v="2691"/>
    <s v="Cook"/>
    <s v="A Great New local Food Truck serving up ethnic fusion inspired eats in Ottawa."/>
    <n v="65000"/>
    <n v="35"/>
    <x v="3"/>
    <s v="CA"/>
    <s v="CAD"/>
    <n v="1431278557"/>
    <n v="1427390557"/>
    <b v="0"/>
    <n v="2"/>
    <b v="0"/>
    <s v="food/food trucks"/>
    <n v="5.3846153846153842E-2"/>
    <n v="17.5"/>
    <x v="7"/>
    <s v="food trucks"/>
    <x v="3555"/>
    <d v="2015-05-10T17:22:37"/>
  </r>
  <r>
    <n v="3108"/>
    <s v="Funding a home for our Children's Theater"/>
    <s v="We need a permanent home for the theater!"/>
    <n v="50000"/>
    <n v="26"/>
    <x v="3"/>
    <s v="US"/>
    <s v="USD"/>
    <n v="1430234394"/>
    <n v="1425053994"/>
    <b v="0"/>
    <n v="2"/>
    <b v="0"/>
    <s v="theater/spaces"/>
    <n v="5.1999999999999998E-2"/>
    <n v="13"/>
    <x v="3"/>
    <s v="spaces"/>
    <x v="3556"/>
    <d v="2015-04-28T15:19:5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0"/>
    <s v="space exploration"/>
    <x v="3557"/>
    <d v="2015-04-21T13:25:26"/>
  </r>
  <r>
    <n v="1047"/>
    <s v="Start a New Podcast (Canceled)"/>
    <s v="I wish to start a new podcast called Voices of Texas, and I want to interview interesting people of Texas each week."/>
    <n v="2000"/>
    <n v="1"/>
    <x v="1"/>
    <s v="US"/>
    <s v="USD"/>
    <n v="1415219915"/>
    <n v="1412624315"/>
    <b v="0"/>
    <n v="1"/>
    <b v="0"/>
    <s v="journalism/audio"/>
    <n v="0.05"/>
    <n v="1"/>
    <x v="8"/>
    <s v="audio"/>
    <x v="3558"/>
    <d v="2014-11-05T20:38:35"/>
  </r>
  <r>
    <n v="1694"/>
    <s v="Thundercreek Studios"/>
    <s v="Hey all I'm building out my Christian Recording studio in a new building. I have the building but lack the funds to build it out!!!"/>
    <n v="10000"/>
    <n v="5"/>
    <x v="2"/>
    <s v="US"/>
    <s v="USD"/>
    <n v="1490589360"/>
    <n v="1488038674"/>
    <b v="0"/>
    <n v="1"/>
    <b v="0"/>
    <s v="music/faith"/>
    <n v="0.05"/>
    <n v="5"/>
    <x v="2"/>
    <s v="faith"/>
    <x v="3559"/>
    <d v="2017-03-27T04:36:00"/>
  </r>
  <r>
    <n v="1867"/>
    <s v="Meme Wars - Dank Age"/>
    <s v="A mix of PokemonGo, Game of War- Fire Age, DragonSoul, &amp; Throwdown. Join a clan, collect meme, upgrade features, fight, &amp; compete."/>
    <n v="20000"/>
    <n v="10"/>
    <x v="3"/>
    <s v="US"/>
    <s v="USD"/>
    <n v="1478383912"/>
    <n v="1475791912"/>
    <b v="0"/>
    <n v="1"/>
    <b v="0"/>
    <s v="games/mobile games"/>
    <n v="0.05"/>
    <n v="10"/>
    <x v="1"/>
    <s v="mobile games"/>
    <x v="3560"/>
    <d v="2016-11-05T22:11:52"/>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0.05"/>
    <n v="1"/>
    <x v="6"/>
    <s v="people"/>
    <x v="3561"/>
    <d v="2016-03-14T09:24:43"/>
  </r>
  <r>
    <n v="2126"/>
    <s v="DodgeBall Blitz"/>
    <s v="Lead your team to victory in this fast-paced, action, sports game! Use Power-ups and avoid attacks as you fight for victory!"/>
    <n v="20000"/>
    <n v="10"/>
    <x v="3"/>
    <s v="US"/>
    <s v="USD"/>
    <n v="1418080887"/>
    <n v="1415488887"/>
    <b v="0"/>
    <n v="2"/>
    <b v="0"/>
    <s v="games/video games"/>
    <n v="0.05"/>
    <n v="5"/>
    <x v="1"/>
    <s v="video games"/>
    <x v="3562"/>
    <d v="2014-12-08T23:21:27"/>
  </r>
  <r>
    <n v="2393"/>
    <s v="Game Swapper (Canceled)"/>
    <s v="Imagine a world where you can swap a video game you're tired of playing for a video game you actually want to play for just $1.50!"/>
    <n v="100000"/>
    <n v="50"/>
    <x v="1"/>
    <s v="US"/>
    <s v="USD"/>
    <n v="1439048017"/>
    <n v="1436456017"/>
    <b v="0"/>
    <n v="1"/>
    <b v="0"/>
    <s v="technology/web"/>
    <n v="0.05"/>
    <n v="50"/>
    <x v="0"/>
    <s v="web"/>
    <x v="3563"/>
    <d v="2015-08-08T15:33:37"/>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0.05"/>
    <n v="5"/>
    <x v="3"/>
    <s v="spaces"/>
    <x v="3564"/>
    <d v="2015-03-27T00:05:32"/>
  </r>
  <r>
    <n v="1097"/>
    <s v="Rabbly"/>
    <s v="Rabbly is action-adventure game. Is about a scientist going on an adventure, to find rare materials in another galaxy."/>
    <n v="100000"/>
    <n v="47"/>
    <x v="3"/>
    <s v="US"/>
    <s v="USD"/>
    <n v="1393786877"/>
    <n v="1390330877"/>
    <b v="0"/>
    <n v="7"/>
    <b v="0"/>
    <s v="games/video games"/>
    <n v="4.7E-2"/>
    <n v="6.7142857142857144"/>
    <x v="1"/>
    <s v="video games"/>
    <x v="3565"/>
    <d v="2014-03-02T19:01:1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0"/>
    <s v="web"/>
    <x v="3566"/>
    <d v="2015-02-12T20:14:20"/>
  </r>
  <r>
    <n v="2519"/>
    <s v="Kelli's Kitchen"/>
    <s v="Better than your mom's, better than Cracker Barrel, only at Kelli's Kitchen (all from scratch)."/>
    <n v="150000"/>
    <n v="65"/>
    <x v="3"/>
    <s v="US"/>
    <s v="USD"/>
    <n v="1405741404"/>
    <n v="1403149404"/>
    <b v="0"/>
    <n v="4"/>
    <b v="0"/>
    <s v="food/restaurants"/>
    <n v="4.3333333333333335E-2"/>
    <n v="16.25"/>
    <x v="7"/>
    <s v="restaurants"/>
    <x v="3567"/>
    <d v="2014-07-19T03:43:24"/>
  </r>
  <r>
    <n v="1101"/>
    <s v="Strain Wars"/>
    <s v="Different strains of marijuana leafs battling to the death to see which one is the top strain."/>
    <n v="100000"/>
    <n v="41"/>
    <x v="3"/>
    <s v="US"/>
    <s v="USD"/>
    <n v="1468519920"/>
    <n v="1466188338"/>
    <b v="0"/>
    <n v="6"/>
    <b v="0"/>
    <s v="games/video games"/>
    <n v="4.1000000000000002E-2"/>
    <n v="6.833333333333333"/>
    <x v="1"/>
    <s v="video games"/>
    <x v="3568"/>
    <d v="2016-07-14T18:12:00"/>
  </r>
  <r>
    <n v="213"/>
    <s v="Hart Blvd. A feature film by Andrew Greve"/>
    <s v="A family dramedy about a grandfather  and grandson who are both on their path to redemption."/>
    <n v="50000"/>
    <n v="20"/>
    <x v="3"/>
    <s v="US"/>
    <s v="USD"/>
    <n v="1439734001"/>
    <n v="1437142547"/>
    <b v="0"/>
    <n v="1"/>
    <b v="0"/>
    <s v="film &amp; video/drama"/>
    <n v="0.04"/>
    <n v="20"/>
    <x v="4"/>
    <s v="drama"/>
    <x v="3569"/>
    <d v="2015-08-16T14:06:4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0.04"/>
    <n v="1"/>
    <x v="0"/>
    <s v="wearables"/>
    <x v="3570"/>
    <d v="2016-10-26T19:20:04"/>
  </r>
  <r>
    <n v="1111"/>
    <s v="Funding HyperLight Studios"/>
    <s v="We are bringing a new gaming experience to the field. One that will connect a community of people and servers from around the world."/>
    <n v="2500"/>
    <n v="1"/>
    <x v="3"/>
    <s v="US"/>
    <s v="USD"/>
    <n v="1452228790"/>
    <n v="1449636790"/>
    <b v="0"/>
    <n v="1"/>
    <b v="0"/>
    <s v="games/video games"/>
    <n v="0.04"/>
    <n v="1"/>
    <x v="1"/>
    <s v="video games"/>
    <x v="3571"/>
    <d v="2016-01-08T04:53:10"/>
  </r>
  <r>
    <n v="2360"/>
    <s v="Bee Bay Microjobs (Canceled)"/>
    <s v="Welcome to Bee Bay Canada, your commission free microjobs website.  Sell at any price and keep 100% of what you earn!"/>
    <n v="5000"/>
    <n v="2"/>
    <x v="1"/>
    <s v="CA"/>
    <s v="CAD"/>
    <n v="1454864280"/>
    <n v="1452272280"/>
    <b v="0"/>
    <n v="1"/>
    <b v="0"/>
    <s v="technology/web"/>
    <n v="0.04"/>
    <n v="2"/>
    <x v="0"/>
    <s v="web"/>
    <x v="3572"/>
    <d v="2016-02-07T16:58:00"/>
  </r>
  <r>
    <n v="2863"/>
    <s v="Equality Theatre"/>
    <s v="I would like to start a Acting Company that supports and includes LGBTQ youth and young adults in very conservative North Texas"/>
    <n v="50000"/>
    <n v="20"/>
    <x v="3"/>
    <s v="US"/>
    <s v="USD"/>
    <n v="1410279123"/>
    <n v="1405095123"/>
    <b v="0"/>
    <n v="1"/>
    <b v="0"/>
    <s v="theater/plays"/>
    <n v="0.04"/>
    <n v="20"/>
    <x v="3"/>
    <s v="plays"/>
    <x v="3573"/>
    <d v="2014-09-09T16:12:03"/>
  </r>
  <r>
    <n v="3065"/>
    <s v="The Castle Project"/>
    <s v="A castle themed events center with large and small spaces to support a variety of arts i.e. performing, visual, music, theater, dance"/>
    <n v="25000"/>
    <n v="10"/>
    <x v="3"/>
    <s v="US"/>
    <s v="USD"/>
    <n v="1406683172"/>
    <n v="1404523172"/>
    <b v="0"/>
    <n v="2"/>
    <b v="0"/>
    <s v="theater/spaces"/>
    <n v="0.04"/>
    <n v="5"/>
    <x v="3"/>
    <s v="spaces"/>
    <x v="3574"/>
    <d v="2014-07-30T01:19:32"/>
  </r>
  <r>
    <n v="3110"/>
    <s v="Hip Justice Catmunity Center"/>
    <s v="Cat People Unite! It's time we get a space of our own to relax, socialize and learn! Join the Catmunity!"/>
    <n v="25000"/>
    <n v="10"/>
    <x v="3"/>
    <s v="US"/>
    <s v="USD"/>
    <n v="1487465119"/>
    <n v="1484009119"/>
    <b v="0"/>
    <n v="1"/>
    <b v="0"/>
    <s v="theater/spaces"/>
    <n v="0.04"/>
    <n v="10"/>
    <x v="3"/>
    <s v="spaces"/>
    <x v="3575"/>
    <d v="2017-02-19T00:45:19"/>
  </r>
  <r>
    <n v="3859"/>
    <s v="What Dreams Were Made Of"/>
    <s v="This is a play that will have each and everyone that sees it thinking about the dreams they had growing up. It's a dramady"/>
    <n v="2500"/>
    <n v="1"/>
    <x v="3"/>
    <s v="US"/>
    <s v="USD"/>
    <n v="1403730000"/>
    <n v="1401485207"/>
    <b v="0"/>
    <n v="1"/>
    <b v="0"/>
    <s v="theater/plays"/>
    <n v="0.04"/>
    <n v="1"/>
    <x v="3"/>
    <s v="plays"/>
    <x v="3576"/>
    <d v="2014-06-25T21:00:0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0.04"/>
    <n v="1"/>
    <x v="3"/>
    <s v="plays"/>
    <x v="3577"/>
    <d v="2016-02-28T00:00:00"/>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5E-2"/>
    <n v="5"/>
    <x v="1"/>
    <s v="video games"/>
    <x v="3578"/>
    <d v="2015-05-29T04:27:33"/>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4E-2"/>
    <n v="22.5"/>
    <x v="7"/>
    <s v="food trucks"/>
    <x v="3579"/>
    <d v="2016-01-29T14:46:10"/>
  </r>
  <r>
    <n v="1116"/>
    <s v="Quest Remnants of Chaos"/>
    <s v="A medieval, post apocolyptic, Online, MMORPG. Class morphing, character customization game."/>
    <n v="500000"/>
    <n v="178.52"/>
    <x v="3"/>
    <s v="US"/>
    <s v="USD"/>
    <n v="1339273208"/>
    <n v="1334089208"/>
    <b v="0"/>
    <n v="10"/>
    <b v="0"/>
    <s v="games/video games"/>
    <n v="3.5704000000000007E-2"/>
    <n v="17.852"/>
    <x v="1"/>
    <s v="video games"/>
    <x v="3580"/>
    <d v="2012-06-09T20:20:08"/>
  </r>
  <r>
    <n v="2875"/>
    <s v="Right Tracey!"/>
    <s v="Play about Tracey a gay man trapped in his room by his Bible thumping mother. He finds love but the room can not keep the love alive."/>
    <n v="20000"/>
    <n v="7"/>
    <x v="3"/>
    <s v="US"/>
    <s v="USD"/>
    <n v="1462417493"/>
    <n v="1459825493"/>
    <b v="0"/>
    <n v="3"/>
    <b v="0"/>
    <s v="theater/plays"/>
    <n v="3.4999999999999996E-2"/>
    <n v="2.3333333333333335"/>
    <x v="3"/>
    <s v="plays"/>
    <x v="3581"/>
    <d v="2016-05-05T03:04:53"/>
  </r>
  <r>
    <n v="1722"/>
    <s v="Preserving the DC Gospel Stars"/>
    <s v="I am raising money to leave a legacy for the DC Gospel Stars and preserve this art form for music lovers of this style."/>
    <n v="2880"/>
    <n v="1"/>
    <x v="3"/>
    <s v="US"/>
    <s v="USD"/>
    <n v="1459642200"/>
    <n v="1456441429"/>
    <b v="0"/>
    <n v="1"/>
    <b v="0"/>
    <s v="music/faith"/>
    <n v="3.4722222222222224E-2"/>
    <n v="1"/>
    <x v="2"/>
    <s v="faith"/>
    <x v="3582"/>
    <d v="2016-04-03T00:1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4"/>
    <s v="science fiction"/>
    <x v="3583"/>
    <d v="2015-04-18T10:16:00"/>
  </r>
  <r>
    <n v="580"/>
    <s v="Talented Minds â­ï¸"/>
    <s v="I Want To Create A Website That Helps Young Inventors Of Today Broadcast Their Talents &amp; Help Get The Reconigition They Deserve"/>
    <n v="3000"/>
    <n v="1"/>
    <x v="3"/>
    <s v="US"/>
    <s v="USD"/>
    <n v="1474580867"/>
    <n v="1471988867"/>
    <b v="0"/>
    <n v="1"/>
    <b v="0"/>
    <s v="technology/web"/>
    <n v="3.3333333333333333E-2"/>
    <n v="1"/>
    <x v="0"/>
    <s v="web"/>
    <x v="3584"/>
    <d v="2016-09-22T21:47:47"/>
  </r>
  <r>
    <n v="1541"/>
    <s v="The Panama Canal Bridge of the Americas"/>
    <s v="My Goal is to travel across Panama with my team and capture the beauty and wildlife throughout the canal."/>
    <n v="18000"/>
    <n v="6"/>
    <x v="3"/>
    <s v="US"/>
    <s v="USD"/>
    <n v="1420045538"/>
    <n v="1417453538"/>
    <b v="0"/>
    <n v="2"/>
    <b v="0"/>
    <s v="photography/nature"/>
    <n v="3.3333333333333333E-2"/>
    <n v="3"/>
    <x v="6"/>
    <s v="nature"/>
    <x v="3585"/>
    <d v="2014-12-31T17:05:38"/>
  </r>
  <r>
    <n v="1545"/>
    <s v="Nevada County Hearts"/>
    <s v="&quot;He will not be a wise man who does not study human hearts!&quot;_x000a_Hope in natural art, creation!"/>
    <n v="3000"/>
    <n v="1"/>
    <x v="3"/>
    <s v="US"/>
    <s v="USD"/>
    <n v="1425330960"/>
    <n v="1422393234"/>
    <b v="0"/>
    <n v="1"/>
    <b v="0"/>
    <s v="photography/nature"/>
    <n v="3.3333333333333333E-2"/>
    <n v="1"/>
    <x v="6"/>
    <s v="nature"/>
    <x v="3586"/>
    <d v="2015-03-02T21:16:00"/>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3E-2"/>
    <n v="1"/>
    <x v="2"/>
    <s v="faith"/>
    <x v="3587"/>
    <d v="2015-04-05T11:00:00"/>
  </r>
  <r>
    <n v="3132"/>
    <s v="A Bite of a Snake Play"/>
    <s v="Smells Like Money, Drips Like Honey, Taste Like Mocha, Better Run AWAY"/>
    <n v="30000"/>
    <n v="10"/>
    <x v="2"/>
    <s v="US"/>
    <s v="USD"/>
    <n v="1492759460"/>
    <n v="1487579060"/>
    <b v="0"/>
    <n v="1"/>
    <b v="0"/>
    <s v="theater/plays"/>
    <n v="3.3333333333333333E-2"/>
    <n v="10"/>
    <x v="3"/>
    <s v="plays"/>
    <x v="3588"/>
    <d v="2017-04-21T07:24:20"/>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3E-2"/>
    <n v="1"/>
    <x v="3"/>
    <s v="musical"/>
    <x v="3589"/>
    <d v="2014-11-29T21:19:50"/>
  </r>
  <r>
    <n v="474"/>
    <s v="TAO Mr. Fantastic!!"/>
    <s v="Time travel the light Mr. Fantastic!  Spin the dimensions toward other continuums and worlds.  Hold onto your panties."/>
    <n v="3300"/>
    <n v="1"/>
    <x v="3"/>
    <s v="US"/>
    <s v="USD"/>
    <n v="1487318029"/>
    <n v="1484726029"/>
    <b v="0"/>
    <n v="1"/>
    <b v="0"/>
    <s v="film &amp; video/animation"/>
    <n v="3.0303030303030304E-2"/>
    <n v="1"/>
    <x v="4"/>
    <s v="animation"/>
    <x v="3590"/>
    <d v="2017-02-17T07:53:49"/>
  </r>
  <r>
    <n v="596"/>
    <s v="DigitaliBook free library"/>
    <s v="We present digitaibook,com site which can become a free electronic library with your help,"/>
    <n v="20000"/>
    <n v="6"/>
    <x v="3"/>
    <s v="US"/>
    <s v="USD"/>
    <n v="1478122292"/>
    <n v="1475530292"/>
    <b v="0"/>
    <n v="2"/>
    <b v="0"/>
    <s v="technology/web"/>
    <n v="0.03"/>
    <n v="3"/>
    <x v="0"/>
    <s v="web"/>
    <x v="3591"/>
    <d v="2016-11-02T21:31:32"/>
  </r>
  <r>
    <n v="674"/>
    <s v="Something To Wear For Hearing Sounds By Feeling Vibrations"/>
    <s v="Listen to sounds by feeling an array of vibrational patterns against your body."/>
    <n v="50000"/>
    <n v="15"/>
    <x v="3"/>
    <s v="US"/>
    <s v="USD"/>
    <n v="1407811627"/>
    <n v="1402627627"/>
    <b v="0"/>
    <n v="2"/>
    <b v="0"/>
    <s v="technology/wearables"/>
    <n v="0.03"/>
    <n v="7.5"/>
    <x v="0"/>
    <s v="wearables"/>
    <x v="3592"/>
    <d v="2014-08-12T02:47:07"/>
  </r>
  <r>
    <n v="3904"/>
    <s v="Black America from Prophets to Pimps"/>
    <s v="A play that will cover 4000 years of black history."/>
    <n v="10000"/>
    <n v="3"/>
    <x v="3"/>
    <s v="US"/>
    <s v="USD"/>
    <n v="1429074240"/>
    <n v="1427866200"/>
    <b v="0"/>
    <n v="2"/>
    <b v="0"/>
    <s v="theater/plays"/>
    <n v="0.03"/>
    <n v="1.5"/>
    <x v="3"/>
    <s v="plays"/>
    <x v="3593"/>
    <d v="2015-04-15T05:04:00"/>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2"/>
    <n v="1"/>
    <x v="7"/>
    <s v="food trucks"/>
    <x v="3594"/>
    <d v="2016-05-27T22:04:00"/>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1E-2"/>
    <n v="13"/>
    <x v="4"/>
    <s v="animation"/>
    <x v="3595"/>
    <d v="2015-02-19T19:47:59"/>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09E-2"/>
    <n v="10"/>
    <x v="5"/>
    <s v="fiction"/>
    <x v="3596"/>
    <d v="2016-01-30T19:46:42"/>
  </r>
  <r>
    <n v="3853"/>
    <s v="The Original Laughter Therapist"/>
    <s v="A dose of One-woman &quot;Dramedy&quot; to cure those daily blues is just what the doctor ordered!"/>
    <n v="100000"/>
    <n v="26"/>
    <x v="3"/>
    <s v="US"/>
    <s v="USD"/>
    <n v="1409602178"/>
    <n v="1406578178"/>
    <b v="0"/>
    <n v="2"/>
    <b v="0"/>
    <s v="theater/plays"/>
    <n v="2.5999999999999999E-2"/>
    <n v="13"/>
    <x v="3"/>
    <s v="plays"/>
    <x v="3597"/>
    <d v="2014-09-01T20:09:38"/>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2"/>
    <n v="5"/>
    <x v="7"/>
    <s v="food trucks"/>
    <x v="3598"/>
    <d v="2015-03-14T15:00:00"/>
  </r>
  <r>
    <n v="3094"/>
    <s v="Nothing Up My Sleeves Tour: Summer 2016"/>
    <s v="This is a Kickstarter to help with the start up costs for Illusionist, Chris Lengyel's Summer 2016 Tour!"/>
    <n v="100000"/>
    <n v="25"/>
    <x v="3"/>
    <s v="US"/>
    <s v="USD"/>
    <n v="1442775956"/>
    <n v="1437591956"/>
    <b v="0"/>
    <n v="1"/>
    <b v="0"/>
    <s v="theater/spaces"/>
    <n v="2.5000000000000001E-2"/>
    <n v="25"/>
    <x v="3"/>
    <s v="spaces"/>
    <x v="3599"/>
    <d v="2015-09-20T19:05:56"/>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2"/>
    <n v="7"/>
    <x v="3"/>
    <s v="plays"/>
    <x v="3600"/>
    <d v="2016-07-08T23: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E-2"/>
    <n v="30"/>
    <x v="7"/>
    <s v="food trucks"/>
    <x v="3601"/>
    <d v="2015-08-03T04:27:37"/>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2E-2"/>
    <n v="10"/>
    <x v="0"/>
    <s v="gadgets"/>
    <x v="3602"/>
    <d v="2014-08-09T00:48:54"/>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4E-2"/>
    <n v="92.142857142857139"/>
    <x v="3"/>
    <s v="spaces"/>
    <x v="3603"/>
    <d v="2015-06-14T19:19:00"/>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2"/>
    <n v="1"/>
    <x v="2"/>
    <s v="faith"/>
    <x v="3604"/>
    <d v="2015-05-08T00: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6E-2"/>
    <n v="50"/>
    <x v="0"/>
    <s v="web"/>
    <x v="3605"/>
    <d v="2015-12-13T06:47:40"/>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0.02"/>
    <n v="1"/>
    <x v="0"/>
    <s v="web"/>
    <x v="3606"/>
    <d v="2016-07-14T16:25:3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0"/>
    <s v="web"/>
    <x v="3607"/>
    <d v="2016-03-14T23:00:00"/>
  </r>
  <r>
    <n v="634"/>
    <s v="pitchtograndma (Canceled)"/>
    <s v="We help companies to explain what they do in simple, grandma-would-understand terms."/>
    <n v="5000"/>
    <n v="1"/>
    <x v="1"/>
    <s v="US"/>
    <s v="USD"/>
    <n v="1424989029"/>
    <n v="1422397029"/>
    <b v="0"/>
    <n v="1"/>
    <b v="0"/>
    <s v="technology/web"/>
    <n v="0.02"/>
    <n v="1"/>
    <x v="0"/>
    <s v="web"/>
    <x v="3608"/>
    <d v="2015-02-26T22:17:09"/>
  </r>
  <r>
    <n v="2146"/>
    <s v="Nanaue eSports"/>
    <s v="New professional gaming organization with a tournament winning Dota 2 team, &amp; divisions in all eSports games looking to re brand/expand"/>
    <n v="5000"/>
    <n v="1"/>
    <x v="3"/>
    <s v="US"/>
    <s v="USD"/>
    <n v="1455207510"/>
    <n v="1453997910"/>
    <b v="0"/>
    <n v="1"/>
    <b v="0"/>
    <s v="games/video games"/>
    <n v="0.02"/>
    <n v="1"/>
    <x v="1"/>
    <s v="video games"/>
    <x v="3609"/>
    <d v="2016-02-11T16:18:30"/>
  </r>
  <r>
    <n v="2418"/>
    <s v="Mexican food truck"/>
    <s v="I want to start my food truck business."/>
    <n v="25000"/>
    <n v="5"/>
    <x v="3"/>
    <s v="US"/>
    <s v="USD"/>
    <n v="1427225644"/>
    <n v="1422045244"/>
    <b v="0"/>
    <n v="5"/>
    <b v="0"/>
    <s v="food/food trucks"/>
    <n v="0.02"/>
    <n v="1"/>
    <x v="7"/>
    <s v="food trucks"/>
    <x v="3610"/>
    <d v="2015-03-24T19:34:04"/>
  </r>
  <r>
    <n v="2685"/>
    <s v="Nana's Home Cooking on Wheels"/>
    <s v="Home cooked meals made by Nana. Indiana's famous tenderloin sandwiches, Nana's homemade cole slaw and so much more."/>
    <n v="50000"/>
    <n v="10"/>
    <x v="3"/>
    <s v="US"/>
    <s v="USD"/>
    <n v="1430149330"/>
    <n v="1424968930"/>
    <b v="0"/>
    <n v="1"/>
    <b v="0"/>
    <s v="food/food trucks"/>
    <n v="0.02"/>
    <n v="10"/>
    <x v="7"/>
    <s v="food trucks"/>
    <x v="3611"/>
    <d v="2015-04-27T15:42:10"/>
  </r>
  <r>
    <n v="2913"/>
    <s v="The Salem Haunted Magic Show"/>
    <s v="A LIVE history infused, frightening magic and mind reading show in the heart of the Halloween capital of the world, Salem, MA!!"/>
    <n v="10000"/>
    <n v="2"/>
    <x v="3"/>
    <s v="US"/>
    <s v="USD"/>
    <n v="1410041339"/>
    <n v="1404857339"/>
    <b v="0"/>
    <n v="2"/>
    <b v="0"/>
    <s v="theater/plays"/>
    <n v="0.02"/>
    <n v="1"/>
    <x v="3"/>
    <s v="plays"/>
    <x v="3612"/>
    <d v="2014-09-06T22:08:59"/>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0.02"/>
    <n v="1"/>
    <x v="3"/>
    <s v="plays"/>
    <x v="3613"/>
    <d v="2015-03-08T16:50:03"/>
  </r>
  <r>
    <n v="4045"/>
    <s v="The Hostages"/>
    <s v="&quot;The Hostages&quot; is about a bank robbery gone wrong, as we learn more about each characters, we question who are the actually hostages..."/>
    <n v="5000"/>
    <n v="1"/>
    <x v="3"/>
    <s v="AU"/>
    <s v="AUD"/>
    <n v="1408596589"/>
    <n v="1406004589"/>
    <b v="0"/>
    <n v="1"/>
    <b v="0"/>
    <s v="theater/plays"/>
    <n v="0.02"/>
    <n v="1"/>
    <x v="3"/>
    <s v="plays"/>
    <x v="3614"/>
    <d v="2014-08-21T04:49:49"/>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7E-2"/>
    <n v="53.714285714285715"/>
    <x v="3"/>
    <s v="spaces"/>
    <x v="3615"/>
    <d v="2014-12-27T01:40:44"/>
  </r>
  <r>
    <n v="4092"/>
    <s v="A CRY FOR HELP"/>
    <s v="&quot;A Cry for Help is Riveting, Inspiring, and Mesmerizing. You will laugh, cry, and be thinking about your own Cry for Help&quot;"/>
    <n v="110000"/>
    <n v="20"/>
    <x v="3"/>
    <s v="US"/>
    <s v="USD"/>
    <n v="1428205247"/>
    <n v="1423024847"/>
    <b v="0"/>
    <n v="1"/>
    <b v="0"/>
    <s v="theater/plays"/>
    <n v="1.8181818181818181E-2"/>
    <n v="20"/>
    <x v="3"/>
    <s v="plays"/>
    <x v="3616"/>
    <d v="2015-04-05T03:40:47"/>
  </r>
  <r>
    <n v="1081"/>
    <s v="The Creature"/>
    <s v="Finishing your last job before you retire until a disaster strikes the cargo ship can you survive The Creature?"/>
    <n v="68000"/>
    <n v="12"/>
    <x v="3"/>
    <s v="US"/>
    <s v="USD"/>
    <n v="1422483292"/>
    <n v="1419891292"/>
    <b v="0"/>
    <n v="4"/>
    <b v="0"/>
    <s v="games/video games"/>
    <n v="1.7647058823529412E-2"/>
    <n v="3"/>
    <x v="1"/>
    <s v="video games"/>
    <x v="3617"/>
    <d v="2015-01-28T22:14:52"/>
  </r>
  <r>
    <n v="982"/>
    <s v="Smart 2-in-1 I-PHONE HANDLE/WALLETtm"/>
    <s v="revolutonary ultra-slim 2-in-1 Smart  2-in-1 I-PHONE handle/WALLETtm with 360 rotatiion"/>
    <n v="17500"/>
    <n v="3"/>
    <x v="3"/>
    <s v="US"/>
    <s v="USD"/>
    <n v="1475431486"/>
    <n v="1472839486"/>
    <b v="0"/>
    <n v="3"/>
    <b v="0"/>
    <s v="technology/wearables"/>
    <n v="1.7142857142857144E-2"/>
    <n v="1"/>
    <x v="0"/>
    <s v="wearables"/>
    <x v="3618"/>
    <d v="2016-10-02T18:04:46"/>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2"/>
    <n v="5"/>
    <x v="4"/>
    <s v="animation"/>
    <x v="3619"/>
    <d v="2013-03-23T12:19:23"/>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2"/>
    <n v="1"/>
    <x v="5"/>
    <s v="translations"/>
    <x v="3620"/>
    <d v="2016-06-03T07:38:40"/>
  </r>
  <r>
    <n v="2421"/>
    <s v="hot dog cart"/>
    <s v="help me start Merrill's first hot dog cart in this empty lot"/>
    <n v="6000"/>
    <n v="1"/>
    <x v="3"/>
    <s v="US"/>
    <s v="USD"/>
    <n v="1424536196"/>
    <n v="1421944196"/>
    <b v="0"/>
    <n v="1"/>
    <b v="0"/>
    <s v="food/food trucks"/>
    <n v="1.6666666666666666E-2"/>
    <n v="1"/>
    <x v="7"/>
    <s v="food trucks"/>
    <x v="3621"/>
    <d v="2015-02-21T16:29:56"/>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2"/>
    <n v="25"/>
    <x v="3"/>
    <s v="plays"/>
    <x v="3622"/>
    <d v="2015-08-24T10:33:16"/>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2"/>
    <n v="1"/>
    <x v="3"/>
    <s v="spaces"/>
    <x v="3623"/>
    <d v="2016-05-20T08: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2"/>
    <n v="1"/>
    <x v="3"/>
    <s v="spaces"/>
    <x v="3624"/>
    <d v="2016-10-30T01:46: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50000000000001E-2"/>
    <n v="13"/>
    <x v="1"/>
    <s v="mobile games"/>
    <x v="3625"/>
    <d v="2016-06-28T23:15:33"/>
  </r>
  <r>
    <n v="212"/>
    <s v="The Ecstasy of Vengeance - Feature Length Film"/>
    <s v="This film is a fictional crime drama following the events of a heist that ended in bloodshed."/>
    <n v="6300"/>
    <n v="1"/>
    <x v="3"/>
    <s v="US"/>
    <s v="USD"/>
    <n v="1460837320"/>
    <n v="1455656920"/>
    <b v="0"/>
    <n v="1"/>
    <b v="0"/>
    <s v="film &amp; video/drama"/>
    <n v="1.5873015873015872E-2"/>
    <n v="1"/>
    <x v="4"/>
    <s v="drama"/>
    <x v="3626"/>
    <d v="2016-04-16T20:08:40"/>
  </r>
  <r>
    <n v="1447"/>
    <s v="Indian Language Dictionary"/>
    <s v="I'm creating a dictionary of multiple Indian languages."/>
    <n v="500000"/>
    <n v="75"/>
    <x v="3"/>
    <s v="US"/>
    <s v="USD"/>
    <n v="1467999134"/>
    <n v="1465407134"/>
    <b v="0"/>
    <n v="3"/>
    <b v="0"/>
    <s v="publishing/translations"/>
    <n v="1.4999999999999999E-2"/>
    <n v="25"/>
    <x v="5"/>
    <s v="translations"/>
    <x v="3627"/>
    <d v="2016-07-08T17:32:14"/>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4"/>
    <s v="science fiction"/>
    <x v="3628"/>
    <d v="2016-10-03T01:11:47"/>
  </r>
  <r>
    <n v="2432"/>
    <s v="funding for bbq trailer"/>
    <s v="Looking to start competition cooking and need start-up help.  Offering brisket tasting to all contributors."/>
    <n v="14000"/>
    <n v="2"/>
    <x v="3"/>
    <s v="US"/>
    <s v="USD"/>
    <n v="1425791697"/>
    <n v="1423199697"/>
    <b v="0"/>
    <n v="2"/>
    <b v="0"/>
    <s v="food/food trucks"/>
    <n v="1.4285714285714287E-2"/>
    <n v="1"/>
    <x v="7"/>
    <s v="food trucks"/>
    <x v="3629"/>
    <d v="2015-03-08T05:14:57"/>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2"/>
    <n v="1"/>
    <x v="3"/>
    <s v="plays"/>
    <x v="3630"/>
    <d v="2015-07-19T18:44: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E-2"/>
    <n v="550"/>
    <x v="0"/>
    <s v="makerspaces"/>
    <x v="3631"/>
    <d v="2015-09-24T19:09:25"/>
  </r>
  <r>
    <n v="1593"/>
    <s v="Picturing Italy"/>
    <s v="A trip to fulfill a dream of capturing the wonders and history of ancient Italy in person."/>
    <n v="22000"/>
    <n v="3"/>
    <x v="3"/>
    <s v="US"/>
    <s v="USD"/>
    <n v="1425154655"/>
    <n v="1422562655"/>
    <b v="0"/>
    <n v="3"/>
    <b v="0"/>
    <s v="photography/places"/>
    <n v="1.3636363636363637E-2"/>
    <n v="1"/>
    <x v="6"/>
    <s v="places"/>
    <x v="3632"/>
    <d v="2015-02-28T20:17:35"/>
  </r>
  <r>
    <n v="589"/>
    <s v="Get Neighborly"/>
    <s v="Services closer than you think..."/>
    <n v="7500"/>
    <n v="1"/>
    <x v="3"/>
    <s v="US"/>
    <s v="USD"/>
    <n v="1436366699"/>
    <n v="1435070699"/>
    <b v="0"/>
    <n v="1"/>
    <b v="0"/>
    <s v="technology/web"/>
    <n v="1.3333333333333334E-2"/>
    <n v="1"/>
    <x v="0"/>
    <s v="web"/>
    <x v="3633"/>
    <d v="2015-07-08T14:44:59"/>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2"/>
    <n v="1"/>
    <x v="6"/>
    <s v="places"/>
    <x v="3634"/>
    <d v="2014-12-13T22:49:25"/>
  </r>
  <r>
    <n v="2423"/>
    <s v="FBTR BBQ"/>
    <s v="FBTR is a Texas-style, North Carolina based, homemade BBQ company looking to bring good meat to the masses."/>
    <n v="60000"/>
    <n v="8"/>
    <x v="3"/>
    <s v="US"/>
    <s v="USD"/>
    <n v="1420044890"/>
    <n v="1417452890"/>
    <b v="0"/>
    <n v="1"/>
    <b v="0"/>
    <s v="food/food trucks"/>
    <n v="1.3333333333333334E-2"/>
    <n v="8"/>
    <x v="7"/>
    <s v="food trucks"/>
    <x v="3635"/>
    <d v="2014-12-31T16:54:50"/>
  </r>
  <r>
    <n v="3862"/>
    <s v="The Container Play"/>
    <s v="The hit immersive theatre experience of England comes to Corpus Christi!"/>
    <n v="7500"/>
    <n v="1"/>
    <x v="3"/>
    <s v="US"/>
    <s v="USD"/>
    <n v="1473699540"/>
    <n v="1472451356"/>
    <b v="0"/>
    <n v="1"/>
    <b v="0"/>
    <s v="theater/plays"/>
    <n v="1.3333333333333334E-2"/>
    <n v="1"/>
    <x v="3"/>
    <s v="plays"/>
    <x v="3636"/>
    <d v="2016-09-12T16: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2"/>
    <n v="2.75"/>
    <x v="0"/>
    <s v="wearables"/>
    <x v="3637"/>
    <d v="2014-08-09T22:43:42"/>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2"/>
    <n v="3"/>
    <x v="4"/>
    <s v="animation"/>
    <x v="3638"/>
    <d v="2015-11-27T21:40:04"/>
  </r>
  <r>
    <n v="560"/>
    <s v="DOWNLOAD THE INTERNET,...."/>
    <s v="In the future the possibility exists that the internet it's self could be felled, we have world seed banks, it's time for a net bank,.."/>
    <n v="100000"/>
    <n v="12"/>
    <x v="3"/>
    <s v="CA"/>
    <s v="CAD"/>
    <n v="1418841045"/>
    <n v="1416249045"/>
    <b v="0"/>
    <n v="3"/>
    <b v="0"/>
    <s v="technology/web"/>
    <n v="1.2E-2"/>
    <n v="4"/>
    <x v="0"/>
    <s v="web"/>
    <x v="3639"/>
    <d v="2014-12-17T18:30:45"/>
  </r>
  <r>
    <n v="1121"/>
    <s v="Pwincess"/>
    <s v="An action packed, side scrolling, platform jumping, laser shooting ADVENTURE that will be fun for everyone."/>
    <n v="250000"/>
    <n v="29"/>
    <x v="3"/>
    <s v="US"/>
    <s v="USD"/>
    <n v="1457904316"/>
    <n v="1455315916"/>
    <b v="0"/>
    <n v="5"/>
    <b v="0"/>
    <s v="games/video games"/>
    <n v="1.1599999999999999E-2"/>
    <n v="5.8"/>
    <x v="1"/>
    <s v="video games"/>
    <x v="3640"/>
    <d v="2016-03-13T21:25:16"/>
  </r>
  <r>
    <n v="578"/>
    <s v="weBuy Crowdsourced Shopping"/>
    <s v="weBuy trade built on technology and Crowd Sourced Power"/>
    <n v="125000"/>
    <n v="14"/>
    <x v="3"/>
    <s v="GB"/>
    <s v="GBP"/>
    <n v="1441633993"/>
    <n v="1439560393"/>
    <b v="0"/>
    <n v="7"/>
    <b v="0"/>
    <s v="technology/web"/>
    <n v="1.12E-2"/>
    <n v="2"/>
    <x v="0"/>
    <s v="web"/>
    <x v="3641"/>
    <d v="2015-09-07T13:53:13"/>
  </r>
  <r>
    <n v="583"/>
    <s v="HackersArchive.com"/>
    <s v="HackersArchive.com will help rid the web of viruses and scams found everywhere else you look!"/>
    <n v="9000"/>
    <n v="1"/>
    <x v="3"/>
    <s v="US"/>
    <s v="USD"/>
    <n v="1426800687"/>
    <n v="1424212287"/>
    <b v="0"/>
    <n v="1"/>
    <b v="0"/>
    <s v="technology/web"/>
    <n v="1.1111111111111112E-2"/>
    <n v="1"/>
    <x v="0"/>
    <s v="web"/>
    <x v="3642"/>
    <d v="2015-03-19T21:31:27"/>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2"/>
    <n v="20"/>
    <x v="3"/>
    <s v="plays"/>
    <x v="3643"/>
    <d v="2014-11-25T19:46: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5"/>
    <s v="translations"/>
    <x v="3644"/>
    <d v="2014-11-19T00:00:59"/>
  </r>
  <r>
    <n v="161"/>
    <s v="Midway: The Turning Point"/>
    <s v="Step 1 (script editing) to produce a dramatic film about the air/sea battle of WWII that turned the tide of victory for the US."/>
    <n v="50000"/>
    <n v="5"/>
    <x v="3"/>
    <s v="US"/>
    <s v="USD"/>
    <n v="1404318595"/>
    <n v="1401726595"/>
    <b v="0"/>
    <n v="1"/>
    <b v="0"/>
    <s v="film &amp; video/drama"/>
    <n v="0.01"/>
    <n v="5"/>
    <x v="4"/>
    <s v="drama"/>
    <x v="3645"/>
    <d v="2014-07-02T16:29:55"/>
  </r>
  <r>
    <n v="167"/>
    <s v="Past"/>
    <s v="A young man experiences a tragedy and has the opportunity to go back and learn from his mistakes and find out his true self."/>
    <n v="110000"/>
    <n v="11"/>
    <x v="3"/>
    <s v="US"/>
    <s v="USD"/>
    <n v="1438726535"/>
    <n v="1433542535"/>
    <b v="0"/>
    <n v="2"/>
    <b v="0"/>
    <s v="film &amp; video/drama"/>
    <n v="0.01"/>
    <n v="5.5"/>
    <x v="4"/>
    <s v="drama"/>
    <x v="3646"/>
    <d v="2015-08-04T22:15:35"/>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0.01"/>
    <n v="5"/>
    <x v="7"/>
    <s v="food trucks"/>
    <x v="3647"/>
    <d v="2016-03-23T11:52:07"/>
  </r>
  <r>
    <n v="3120"/>
    <s v="Subtropisch zwemparadijs Tropicana"/>
    <s v="Wij willen Tropicana het subtropisch zwemparadijs van Rotterdam op een nieuwe locatie gaan bouwen."/>
    <n v="1300000"/>
    <n v="128"/>
    <x v="3"/>
    <s v="NL"/>
    <s v="EUR"/>
    <n v="1462484196"/>
    <n v="1457303796"/>
    <b v="0"/>
    <n v="10"/>
    <b v="0"/>
    <s v="theater/spaces"/>
    <n v="9.8461538461538465E-3"/>
    <n v="12.8"/>
    <x v="3"/>
    <s v="spaces"/>
    <x v="3648"/>
    <d v="2016-05-05T21:36:36"/>
  </r>
  <r>
    <n v="2153"/>
    <s v="It's The GOD Complex"/>
    <s v="Crowdfunding the Gamers Way. An online game with real world consequences.Do you dare to play? Can you turn the world around?"/>
    <n v="372625"/>
    <n v="34"/>
    <x v="3"/>
    <s v="US"/>
    <s v="USD"/>
    <n v="1420876740"/>
    <n v="1417470718"/>
    <b v="0"/>
    <n v="4"/>
    <b v="0"/>
    <s v="games/video games"/>
    <n v="9.124454880912446E-3"/>
    <n v="8.5"/>
    <x v="1"/>
    <s v="video games"/>
    <x v="3649"/>
    <d v="2015-01-10T07:59:00"/>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5E-3"/>
    <n v="50"/>
    <x v="4"/>
    <s v="animation"/>
    <x v="3650"/>
    <d v="2014-06-01T22:37:19"/>
  </r>
  <r>
    <n v="638"/>
    <s v="W (Canceled)"/>
    <s v="O0"/>
    <n v="200000"/>
    <n v="18"/>
    <x v="1"/>
    <s v="DE"/>
    <s v="EUR"/>
    <n v="1490447662"/>
    <n v="1485267262"/>
    <b v="0"/>
    <n v="6"/>
    <b v="0"/>
    <s v="technology/web"/>
    <n v="9.0000000000000011E-3"/>
    <n v="3"/>
    <x v="0"/>
    <s v="web"/>
    <x v="3651"/>
    <d v="2017-03-25T13:14:22"/>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2E-3"/>
    <n v="1"/>
    <x v="3"/>
    <s v="plays"/>
    <x v="3652"/>
    <d v="2016-03-16T03:02:44"/>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2E-3"/>
    <n v="1"/>
    <x v="4"/>
    <s v="drama"/>
    <x v="3653"/>
    <d v="2015-03-06T15:22:29"/>
  </r>
  <r>
    <n v="635"/>
    <s v="Pleero, A Technology Team Building Website (Canceled)"/>
    <s v="Network used for building technology development teams."/>
    <n v="25000"/>
    <n v="2"/>
    <x v="1"/>
    <s v="US"/>
    <s v="USD"/>
    <n v="1428804762"/>
    <n v="1426212762"/>
    <b v="0"/>
    <n v="1"/>
    <b v="0"/>
    <s v="technology/web"/>
    <n v="8.0000000000000002E-3"/>
    <n v="2"/>
    <x v="0"/>
    <s v="web"/>
    <x v="3654"/>
    <d v="2015-04-12T02:12:42"/>
  </r>
  <r>
    <n v="1181"/>
    <s v="Gringo Loco Tacos Food Truck"/>
    <s v="Bringing the best tacos to the streets of Chicago!"/>
    <n v="50000"/>
    <n v="4"/>
    <x v="3"/>
    <s v="US"/>
    <s v="USD"/>
    <n v="1425197321"/>
    <n v="1422605321"/>
    <b v="0"/>
    <n v="3"/>
    <b v="0"/>
    <s v="food/food trucks"/>
    <n v="8.0000000000000002E-3"/>
    <n v="1.3333333333333333"/>
    <x v="7"/>
    <s v="food trucks"/>
    <x v="3655"/>
    <d v="2015-03-01T08:08:41"/>
  </r>
  <r>
    <n v="152"/>
    <s v="The Great Dark (Canceled)"/>
    <s v="The Great Dark is a journey through the unimaginable...and un foreseeable..."/>
    <n v="380000"/>
    <n v="30"/>
    <x v="1"/>
    <s v="US"/>
    <s v="USD"/>
    <n v="1411437100"/>
    <n v="1408845100"/>
    <b v="0"/>
    <n v="2"/>
    <b v="0"/>
    <s v="film &amp; video/science fiction"/>
    <n v="7.8947368421052634E-3"/>
    <n v="15"/>
    <x v="4"/>
    <s v="science fiction"/>
    <x v="3656"/>
    <d v="2014-09-23T01:51:40"/>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7E-3"/>
    <n v="1"/>
    <x v="5"/>
    <s v="translations"/>
    <x v="3657"/>
    <d v="2016-05-26T17:57:43"/>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1E-3"/>
    <n v="1"/>
    <x v="0"/>
    <s v="web"/>
    <x v="3658"/>
    <d v="2015-02-04T19:36:4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1E-3"/>
    <n v="5"/>
    <x v="7"/>
    <s v="food trucks"/>
    <x v="3659"/>
    <d v="2014-08-16T21:44:12"/>
  </r>
  <r>
    <n v="1497"/>
    <s v="Daddy"/>
    <s v="After 25 years apart, a father and son's reunion is less magical and more explosive as the revelations come out and the gloves come off"/>
    <n v="15000"/>
    <n v="1"/>
    <x v="3"/>
    <s v="US"/>
    <s v="USD"/>
    <n v="1375299780"/>
    <n v="1371655522"/>
    <b v="0"/>
    <n v="1"/>
    <b v="0"/>
    <s v="publishing/fiction"/>
    <n v="6.6666666666666671E-3"/>
    <n v="1"/>
    <x v="5"/>
    <s v="fiction"/>
    <x v="3660"/>
    <d v="2013-07-31T19:43:00"/>
  </r>
  <r>
    <n v="3912"/>
    <s v="JoLee Productions"/>
    <s v="Producing &amp; directing Jake's Women by Neil Simon opening July 9 and running through July 26 for Sonoma Arts Live"/>
    <n v="15000"/>
    <n v="1"/>
    <x v="3"/>
    <s v="US"/>
    <s v="USD"/>
    <n v="1429936500"/>
    <n v="1424759330"/>
    <b v="0"/>
    <n v="1"/>
    <b v="0"/>
    <s v="theater/plays"/>
    <n v="6.6666666666666671E-3"/>
    <n v="1"/>
    <x v="3"/>
    <s v="plays"/>
    <x v="3661"/>
    <d v="2015-04-25T04:35:00"/>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1E-3"/>
    <n v="2"/>
    <x v="3"/>
    <s v="plays"/>
    <x v="3662"/>
    <d v="2016-02-16T18:33:07"/>
  </r>
  <r>
    <n v="1702"/>
    <s v="lyndale lewis and new vision prosper cd release"/>
    <s v="I can do all things through christ jesus"/>
    <n v="16500"/>
    <n v="1"/>
    <x v="3"/>
    <s v="US"/>
    <s v="USD"/>
    <n v="1427745150"/>
    <n v="1425156750"/>
    <b v="0"/>
    <n v="1"/>
    <b v="0"/>
    <s v="music/faith"/>
    <n v="6.0606060606060606E-3"/>
    <n v="1"/>
    <x v="2"/>
    <s v="faith"/>
    <x v="3663"/>
    <d v="2015-03-30T19:52:3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4"/>
    <s v="science fiction"/>
    <x v="3664"/>
    <d v="2015-07-23T13:25:35"/>
  </r>
  <r>
    <n v="3993"/>
    <s v="Invincible Diamonds: A Survivor's Guide"/>
    <s v="I am seeking to turn my collection of urban poetry into a stage play. My desire is to inspire victims to heal."/>
    <n v="50000"/>
    <n v="3"/>
    <x v="3"/>
    <s v="US"/>
    <s v="USD"/>
    <n v="1431549912"/>
    <n v="1428957912"/>
    <b v="0"/>
    <n v="1"/>
    <b v="0"/>
    <s v="theater/plays"/>
    <n v="6.0000000000000001E-3"/>
    <n v="3"/>
    <x v="3"/>
    <s v="plays"/>
    <x v="3665"/>
    <d v="2015-05-13T20:45:12"/>
  </r>
  <r>
    <n v="2373"/>
    <s v="Cykelauktion.com (Canceled)"/>
    <s v="We want to create a safe marketplace for buying and selling bicycles."/>
    <n v="850000"/>
    <n v="50"/>
    <x v="1"/>
    <s v="SE"/>
    <s v="SEK"/>
    <n v="1440863624"/>
    <n v="1438271624"/>
    <b v="0"/>
    <n v="1"/>
    <b v="0"/>
    <s v="technology/web"/>
    <n v="5.8823529411764705E-3"/>
    <n v="50"/>
    <x v="0"/>
    <s v="web"/>
    <x v="3666"/>
    <d v="2015-08-29T15:53:44"/>
  </r>
  <r>
    <n v="1176"/>
    <s v="Mirlin's Sushi"/>
    <s v="Mirlins Sushi!_x000a_Find us on Facebook!_x000a_(Gives backers a voice, and a direct link to us! No kickstarter disappearing act here!)"/>
    <n v="175000"/>
    <n v="10"/>
    <x v="3"/>
    <s v="AU"/>
    <s v="AUD"/>
    <n v="1488805200"/>
    <n v="1484094498"/>
    <b v="0"/>
    <n v="1"/>
    <b v="0"/>
    <s v="food/food trucks"/>
    <n v="5.7142857142857143E-3"/>
    <n v="10"/>
    <x v="7"/>
    <s v="food trucks"/>
    <x v="3667"/>
    <d v="2017-03-06T13:00:00"/>
  </r>
  <r>
    <n v="564"/>
    <s v="TOC TOC TROC"/>
    <s v="Plateforme de troc gratuit et d'Ã©changes en tous genres par nature. Mieux s'entraider, Ã©changer, de donner, louer ou vendre Ã  distance."/>
    <n v="18000"/>
    <n v="1"/>
    <x v="3"/>
    <s v="FR"/>
    <s v="EUR"/>
    <n v="1457822275"/>
    <n v="1455230275"/>
    <b v="0"/>
    <n v="1"/>
    <b v="0"/>
    <s v="technology/web"/>
    <n v="5.5555555555555558E-3"/>
    <n v="1"/>
    <x v="0"/>
    <s v="web"/>
    <x v="3668"/>
    <d v="2016-03-12T22:37:55"/>
  </r>
  <r>
    <n v="3055"/>
    <s v="Bungers surfing Museum"/>
    <s v="I have been in the Surfing business since 1962 have a collection of surfing memorabilia I would like to open a surfing museum"/>
    <n v="20000"/>
    <n v="1"/>
    <x v="3"/>
    <s v="US"/>
    <s v="USD"/>
    <n v="1420844390"/>
    <n v="1415660390"/>
    <b v="0"/>
    <n v="1"/>
    <b v="0"/>
    <s v="theater/spaces"/>
    <n v="5.0000000000000001E-3"/>
    <n v="1"/>
    <x v="3"/>
    <s v="spaces"/>
    <x v="3669"/>
    <d v="2015-01-09T22:59:50"/>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4E-3"/>
    <n v="2.6666666666666665"/>
    <x v="3"/>
    <s v="spaces"/>
    <x v="3670"/>
    <d v="2015-06-02T15:34:53"/>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4E-3"/>
    <n v="1"/>
    <x v="3"/>
    <s v="musical"/>
    <x v="3671"/>
    <d v="2017-01-14T00:42:36"/>
  </r>
  <r>
    <n v="666"/>
    <s v="Ducky Diapers"/>
    <s v="Have you ever dreamed of having a pet duckling, but concerned about all the pooping, here is a a solution to help solve that issue."/>
    <n v="200000"/>
    <n v="8"/>
    <x v="3"/>
    <s v="US"/>
    <s v="USD"/>
    <n v="1408305498"/>
    <n v="1405713498"/>
    <b v="0"/>
    <n v="4"/>
    <b v="0"/>
    <s v="technology/wearables"/>
    <n v="4.0000000000000001E-3"/>
    <n v="2"/>
    <x v="0"/>
    <s v="wearables"/>
    <x v="3672"/>
    <d v="2014-08-17T19:58:18"/>
  </r>
  <r>
    <n v="1134"/>
    <s v="New Mario Bro's style game!"/>
    <s v="We are creating a new Mario Bro's style game called KFK:Original. It's challenging, fun and totally awesome!!!"/>
    <n v="25000"/>
    <n v="1"/>
    <x v="3"/>
    <s v="AU"/>
    <s v="AUD"/>
    <n v="1417235580"/>
    <n v="1416034228"/>
    <b v="0"/>
    <n v="1"/>
    <b v="0"/>
    <s v="games/mobile games"/>
    <n v="4.0000000000000001E-3"/>
    <n v="1"/>
    <x v="1"/>
    <s v="mobile games"/>
    <x v="3673"/>
    <d v="2014-11-29T04:33:00"/>
  </r>
  <r>
    <n v="2914"/>
    <s v="Hercules the Panto"/>
    <s v="Hercules must complete four challenges in order to meet the father he never knew"/>
    <n v="25000"/>
    <n v="1"/>
    <x v="3"/>
    <s v="GB"/>
    <s v="GBP"/>
    <n v="1426365994"/>
    <n v="1421185594"/>
    <b v="0"/>
    <n v="1"/>
    <b v="0"/>
    <s v="theater/plays"/>
    <n v="4.0000000000000001E-3"/>
    <n v="1"/>
    <x v="3"/>
    <s v="plays"/>
    <x v="3674"/>
    <d v="2015-03-14T20:46:34"/>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1E-3"/>
    <n v="1"/>
    <x v="3"/>
    <s v="spaces"/>
    <x v="3675"/>
    <d v="2015-03-01T23:02:35"/>
  </r>
  <r>
    <n v="3639"/>
    <s v="POE!"/>
    <s v="POE is a tragicomic musical about the life and works of Edgar Poe, with Death as his therapist helping him find peace in the beyond."/>
    <n v="25000"/>
    <n v="1"/>
    <x v="3"/>
    <s v="US"/>
    <s v="USD"/>
    <n v="1475853060"/>
    <n v="1470672906"/>
    <b v="0"/>
    <n v="1"/>
    <b v="0"/>
    <s v="theater/musical"/>
    <n v="4.0000000000000001E-3"/>
    <n v="1"/>
    <x v="3"/>
    <s v="musical"/>
    <x v="3676"/>
    <d v="2016-10-07T15:11:00"/>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3"/>
    <n v="2"/>
    <x v="1"/>
    <s v="mobile games"/>
    <x v="3677"/>
    <d v="2016-11-06T09:49:07"/>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3"/>
    <n v="1"/>
    <x v="4"/>
    <s v="animation"/>
    <x v="3678"/>
    <d v="2015-05-21T08:02:55"/>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3"/>
    <n v="1"/>
    <x v="7"/>
    <s v="food trucks"/>
    <x v="3679"/>
    <d v="2014-09-26T03:22:19"/>
  </r>
  <r>
    <n v="2910"/>
    <s v="Strive"/>
    <s v="Free drama, dance and singing workshops for disadvantaged young people to inspire, create and help them follow their dreams."/>
    <n v="30000"/>
    <n v="1"/>
    <x v="3"/>
    <s v="GB"/>
    <s v="GBP"/>
    <n v="1434139887"/>
    <n v="1428955887"/>
    <b v="0"/>
    <n v="1"/>
    <b v="0"/>
    <s v="theater/plays"/>
    <n v="3.3333333333333335E-3"/>
    <n v="1"/>
    <x v="3"/>
    <s v="plays"/>
    <x v="3680"/>
    <d v="2015-06-12T20:11:27"/>
  </r>
  <r>
    <n v="3124"/>
    <s v="Theater &amp; Arts &amp; Day Care (Canceled)"/>
    <s v="A place where kids/ teens' dreams come true, and one finds there home without sparkly red shoes!"/>
    <n v="800000"/>
    <n v="26"/>
    <x v="1"/>
    <s v="US"/>
    <s v="USD"/>
    <n v="1422902601"/>
    <n v="1417718601"/>
    <b v="0"/>
    <n v="4"/>
    <b v="0"/>
    <s v="theater/spaces"/>
    <n v="3.2499999999999999E-3"/>
    <n v="6.5"/>
    <x v="3"/>
    <s v="spaces"/>
    <x v="3681"/>
    <d v="2015-02-02T18:43:21"/>
  </r>
  <r>
    <n v="2428"/>
    <s v="Premium Burgers"/>
    <s v="From Moo 2 You! We want to offer premium burgers to a taco flooded environment."/>
    <n v="35000"/>
    <n v="1"/>
    <x v="3"/>
    <s v="US"/>
    <s v="USD"/>
    <n v="1426182551"/>
    <n v="1423594151"/>
    <b v="0"/>
    <n v="1"/>
    <b v="0"/>
    <s v="food/food trucks"/>
    <n v="2.8571428571428571E-3"/>
    <n v="1"/>
    <x v="7"/>
    <s v="food trucks"/>
    <x v="3682"/>
    <d v="2015-03-12T17:49:11"/>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3"/>
    <n v="1"/>
    <x v="7"/>
    <s v="food trucks"/>
    <x v="3683"/>
    <d v="2016-07-30T23:04:50"/>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5E-3"/>
    <n v="1"/>
    <x v="4"/>
    <s v="animation"/>
    <x v="3684"/>
    <d v="2013-09-13T17:56:2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4"/>
    <s v="science fiction"/>
    <x v="3685"/>
    <d v="2016-07-03T10:25:45"/>
  </r>
  <r>
    <n v="171"/>
    <s v="IRL: Gamers Unite"/>
    <s v="Team Mayhem, a local small town gang of gamers who are enlisted   to save the world from the new great evil known as Prowler."/>
    <n v="50000"/>
    <n v="1"/>
    <x v="3"/>
    <s v="US"/>
    <s v="USD"/>
    <n v="1470975614"/>
    <n v="1465791614"/>
    <b v="0"/>
    <n v="1"/>
    <b v="0"/>
    <s v="film &amp; video/drama"/>
    <n v="2E-3"/>
    <n v="1"/>
    <x v="4"/>
    <s v="drama"/>
    <x v="3686"/>
    <d v="2016-08-12T04:20:14"/>
  </r>
  <r>
    <n v="2427"/>
    <s v="Wraps in a snap. Fast lunch with a gourmet punch!"/>
    <s v="Fast and simple lunches for those on the go.  All (lunch) deals $10 or less."/>
    <n v="50000"/>
    <n v="1"/>
    <x v="3"/>
    <s v="US"/>
    <s v="USD"/>
    <n v="1458715133"/>
    <n v="1455262733"/>
    <b v="0"/>
    <n v="1"/>
    <b v="0"/>
    <s v="food/food trucks"/>
    <n v="2E-3"/>
    <n v="1"/>
    <x v="7"/>
    <s v="food trucks"/>
    <x v="3687"/>
    <d v="2016-03-23T06:38:53"/>
  </r>
  <r>
    <n v="2431"/>
    <s v="Murphy's good eatin'"/>
    <s v="Go to Colorado and run a food truck with homemade food of all kinds."/>
    <n v="100000"/>
    <n v="2"/>
    <x v="3"/>
    <s v="US"/>
    <s v="USD"/>
    <n v="1467080613"/>
    <n v="1461896613"/>
    <b v="0"/>
    <n v="2"/>
    <b v="0"/>
    <s v="food/food trucks"/>
    <n v="2E-3"/>
    <n v="1"/>
    <x v="7"/>
    <s v="food trucks"/>
    <x v="3688"/>
    <d v="2016-06-28T02:23:33"/>
  </r>
  <r>
    <n v="3200"/>
    <s v="ROAD TO THE KINGDOM"/>
    <s v="An extremely unique musical play with an exciting, fun filled, dramatic twist. You will discover what lies ahead on the Road to Kingdom"/>
    <n v="50000"/>
    <n v="1"/>
    <x v="3"/>
    <s v="US"/>
    <s v="USD"/>
    <n v="1461994440"/>
    <n v="1459410101"/>
    <b v="0"/>
    <n v="1"/>
    <b v="0"/>
    <s v="theater/musical"/>
    <n v="2E-3"/>
    <n v="1"/>
    <x v="3"/>
    <s v="musical"/>
    <x v="3689"/>
    <d v="2016-04-30T05:34:00"/>
  </r>
  <r>
    <n v="3805"/>
    <s v="&quot;Sounds By The River&quot; ( Original Musical)"/>
    <s v="&quot;Sounds By The River&quot; tells the story of a Detroit composer through_x000a_his music, poetry, and dance."/>
    <n v="150000"/>
    <n v="3"/>
    <x v="3"/>
    <s v="US"/>
    <s v="USD"/>
    <n v="1411852640"/>
    <n v="1406668640"/>
    <b v="0"/>
    <n v="2"/>
    <b v="0"/>
    <s v="theater/musical"/>
    <n v="2E-3"/>
    <n v="1.5"/>
    <x v="3"/>
    <s v="musical"/>
    <x v="3690"/>
    <d v="2014-09-27T21:17:20"/>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6999999999999999E-3"/>
    <n v="5.666666666666667"/>
    <x v="4"/>
    <s v="drama"/>
    <x v="3691"/>
    <d v="2014-10-17T19:00:32"/>
  </r>
  <r>
    <n v="496"/>
    <s v="Airships and Anatasia: The Movie"/>
    <s v="The movie is about the adventures of Ethan, Danna, The mysterious inventor and more."/>
    <n v="60000"/>
    <n v="1"/>
    <x v="3"/>
    <s v="US"/>
    <s v="USD"/>
    <n v="1392070874"/>
    <n v="1386886874"/>
    <b v="0"/>
    <n v="1"/>
    <b v="0"/>
    <s v="film &amp; video/animation"/>
    <n v="1.6666666666666668E-3"/>
    <n v="1"/>
    <x v="4"/>
    <s v="animation"/>
    <x v="3692"/>
    <d v="2014-02-10T22:21:14"/>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0"/>
    <s v="wearables"/>
    <x v="3693"/>
    <d v="2016-02-28T23:05:09"/>
  </r>
  <r>
    <n v="576"/>
    <s v="Uthtopia"/>
    <s v="UthTopia Is a social media organization that believes in positive online usage, youth mentorship, and youth empowerment."/>
    <n v="80000"/>
    <n v="1"/>
    <x v="3"/>
    <s v="US"/>
    <s v="USD"/>
    <n v="1427537952"/>
    <n v="1422357552"/>
    <b v="0"/>
    <n v="1"/>
    <b v="0"/>
    <s v="technology/web"/>
    <n v="1.25E-3"/>
    <n v="1"/>
    <x v="0"/>
    <s v="web"/>
    <x v="3694"/>
    <d v="2015-03-28T10:19:12"/>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E-3"/>
    <n v="1"/>
    <x v="7"/>
    <s v="food trucks"/>
    <x v="3695"/>
    <d v="2014-08-07T23:13:48"/>
  </r>
  <r>
    <n v="2582"/>
    <s v="Drunken Wings"/>
    <s v="The place where chicken meets liquor for the first time!"/>
    <n v="90000"/>
    <n v="1"/>
    <x v="3"/>
    <s v="US"/>
    <s v="USD"/>
    <n v="1477784634"/>
    <n v="1475192634"/>
    <b v="0"/>
    <n v="1"/>
    <b v="0"/>
    <s v="food/food trucks"/>
    <n v="1.1111111111111111E-3"/>
    <n v="1"/>
    <x v="7"/>
    <s v="food trucks"/>
    <x v="3696"/>
    <d v="2016-10-29T23:43:54"/>
  </r>
  <r>
    <n v="1450"/>
    <s v="The Art of the Dill"/>
    <s v="A book of pickle recipes narrated by a mama grizzly speaking in incomplete and run-on sentences and her orangutan friend. #Artofthedill"/>
    <n v="100000"/>
    <n v="1"/>
    <x v="3"/>
    <s v="US"/>
    <s v="USD"/>
    <n v="1455941197"/>
    <n v="1453349197"/>
    <b v="0"/>
    <n v="1"/>
    <b v="0"/>
    <s v="publishing/translations"/>
    <n v="1E-3"/>
    <n v="1"/>
    <x v="5"/>
    <s v="translations"/>
    <x v="3697"/>
    <d v="2016-02-20T04:06:37"/>
  </r>
  <r>
    <n v="696"/>
    <s v="trustee"/>
    <s v="Show your fidelity by wearing the Trustee rings! Show where you are (at)!"/>
    <n v="175000"/>
    <n v="1"/>
    <x v="3"/>
    <s v="NL"/>
    <s v="EUR"/>
    <n v="1406326502"/>
    <n v="1403734502"/>
    <b v="0"/>
    <n v="1"/>
    <b v="0"/>
    <s v="technology/wearables"/>
    <n v="5.7142857142857147E-4"/>
    <n v="1"/>
    <x v="0"/>
    <s v="wearables"/>
    <x v="3698"/>
    <d v="2014-07-25T22:15:02"/>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1E-4"/>
    <n v="1"/>
    <x v="3"/>
    <s v="plays"/>
    <x v="3699"/>
    <d v="2016-05-03T18:49:02"/>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6E-4"/>
    <n v="1"/>
    <x v="0"/>
    <s v="web"/>
    <x v="3700"/>
    <d v="2016-05-03T16:41: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8E-4"/>
    <n v="1"/>
    <x v="3"/>
    <s v="musical"/>
    <x v="3701"/>
    <d v="2016-05-05T17:00:00"/>
  </r>
  <r>
    <n v="639"/>
    <s v="Kids Educational Social Media Site (Canceled)"/>
    <s v="Development of a Safe and Educational Social Media site for kids."/>
    <n v="1000000"/>
    <n v="1"/>
    <x v="1"/>
    <s v="US"/>
    <s v="USD"/>
    <n v="1413208795"/>
    <n v="1408024795"/>
    <b v="0"/>
    <n v="1"/>
    <b v="0"/>
    <s v="technology/web"/>
    <n v="9.9999999999999991E-5"/>
    <n v="1"/>
    <x v="0"/>
    <s v="web"/>
    <x v="3702"/>
    <d v="2014-10-13T13:59:55"/>
  </r>
  <r>
    <n v="619"/>
    <s v="Big Data (Canceled)"/>
    <s v="Big Data Sets for researchers interested in improving the quality of life."/>
    <n v="2500000"/>
    <n v="1"/>
    <x v="1"/>
    <s v="US"/>
    <s v="USD"/>
    <n v="1416933390"/>
    <n v="1411745790"/>
    <b v="0"/>
    <n v="1"/>
    <b v="0"/>
    <s v="technology/web"/>
    <n v="3.9999999999999996E-5"/>
    <n v="1"/>
    <x v="0"/>
    <s v="web"/>
    <x v="3703"/>
    <d v="2014-11-25T16:36:30"/>
  </r>
  <r>
    <n v="122"/>
    <s v="The Time Jumper (Canceled)"/>
    <s v="My ambition for this knows no bounds.  Seeing Sephoria in a live-action is a dream of mine."/>
    <n v="100000000"/>
    <n v="0"/>
    <x v="1"/>
    <s v="US"/>
    <s v="USD"/>
    <n v="1476094907"/>
    <n v="1470910907"/>
    <b v="0"/>
    <n v="0"/>
    <b v="0"/>
    <s v="film &amp; video/science fiction"/>
    <n v="0"/>
    <n v="0"/>
    <x v="4"/>
    <s v="science fiction"/>
    <x v="3704"/>
    <d v="2016-10-10T10: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4"/>
    <s v="science fiction"/>
    <x v="3705"/>
    <d v="2015-05-15T22: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4"/>
    <s v="science fiction"/>
    <x v="3706"/>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4"/>
    <s v="science fiction"/>
    <x v="3707"/>
    <d v="2014-06-16T20:16:00"/>
  </r>
  <r>
    <n v="131"/>
    <s v="I (Canceled)"/>
    <s v="I"/>
    <n v="1200"/>
    <n v="0"/>
    <x v="1"/>
    <s v="US"/>
    <s v="USD"/>
    <n v="1467763200"/>
    <n v="1466453161"/>
    <b v="0"/>
    <n v="0"/>
    <b v="0"/>
    <s v="film &amp; video/science fiction"/>
    <n v="0"/>
    <n v="0"/>
    <x v="4"/>
    <s v="science fiction"/>
    <x v="3708"/>
    <d v="2016-07-06T00:00:00"/>
  </r>
  <r>
    <n v="133"/>
    <s v="Demon Women from outer space (Canceled)"/>
    <s v="Invasion from outer space sights, to weird to imagine destruction too monstrous to escape"/>
    <n v="71764"/>
    <n v="0"/>
    <x v="1"/>
    <s v="US"/>
    <s v="USD"/>
    <n v="1464715860"/>
    <n v="1462130584"/>
    <b v="0"/>
    <n v="0"/>
    <b v="0"/>
    <s v="film &amp; video/science fiction"/>
    <n v="0"/>
    <n v="0"/>
    <x v="4"/>
    <s v="science fiction"/>
    <x v="3709"/>
    <d v="2016-05-31T17:31:00"/>
  </r>
  <r>
    <n v="134"/>
    <s v="MARLEY'S GHOST (AMBASSADORS OF STEAM) (Canceled)"/>
    <s v="steampunk  remake of &quot;a Christmas carol&quot;"/>
    <n v="5000"/>
    <n v="0"/>
    <x v="1"/>
    <s v="US"/>
    <s v="USD"/>
    <n v="1441386000"/>
    <n v="1438811418"/>
    <b v="0"/>
    <n v="0"/>
    <b v="0"/>
    <s v="film &amp; video/science fiction"/>
    <n v="0"/>
    <n v="0"/>
    <x v="4"/>
    <s v="science fiction"/>
    <x v="3710"/>
    <d v="2015-09-04T17: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4"/>
    <s v="science fiction"/>
    <x v="3711"/>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4"/>
    <s v="science fiction"/>
    <x v="3712"/>
    <d v="2015-10-12T13: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4"/>
    <s v="science fiction"/>
    <x v="3713"/>
    <d v="2015-03-20T03: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4"/>
    <s v="science fiction"/>
    <x v="3714"/>
    <d v="2016-09-03T05:55:00"/>
  </r>
  <r>
    <n v="147"/>
    <s v="Consumed (Static Air) (Canceled)"/>
    <s v="Film makers catch live footage beyond their wildest dreams."/>
    <n v="7000"/>
    <n v="0"/>
    <x v="1"/>
    <s v="GB"/>
    <s v="GBP"/>
    <n v="1420741080"/>
    <n v="1417026340"/>
    <b v="0"/>
    <n v="0"/>
    <b v="0"/>
    <s v="film &amp; video/science fiction"/>
    <n v="0"/>
    <n v="0"/>
    <x v="4"/>
    <s v="science fiction"/>
    <x v="3715"/>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4"/>
    <s v="science fiction"/>
    <x v="3716"/>
    <d v="2014-10-22T01:50:28"/>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n v="0"/>
    <x v="4"/>
    <s v="drama"/>
    <x v="3717"/>
    <d v="2015-08-15T21:54:51"/>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n v="0"/>
    <x v="4"/>
    <s v="drama"/>
    <x v="3718"/>
    <d v="2015-10-01T00:00:00"/>
  </r>
  <r>
    <n v="165"/>
    <s v="NET"/>
    <s v="A teacher. A boy. The beach and a heatwave that drove them all insane."/>
    <n v="17000"/>
    <n v="0"/>
    <x v="3"/>
    <s v="GB"/>
    <s v="GBP"/>
    <n v="1452613724"/>
    <n v="1450021724"/>
    <b v="0"/>
    <n v="0"/>
    <b v="0"/>
    <s v="film &amp; video/drama"/>
    <n v="0"/>
    <n v="0"/>
    <x v="4"/>
    <s v="drama"/>
    <x v="3719"/>
    <d v="2016-01-12T15:48:44"/>
  </r>
  <r>
    <n v="172"/>
    <s v="The Blind Dolphin Story"/>
    <s v="A short film on the rarest mammal and the second most endangered freshwater river dolphin, in Pakistan."/>
    <n v="95000"/>
    <n v="0"/>
    <x v="3"/>
    <s v="US"/>
    <s v="USD"/>
    <n v="1426753723"/>
    <n v="1423733323"/>
    <b v="0"/>
    <n v="0"/>
    <b v="0"/>
    <s v="film &amp; video/drama"/>
    <n v="0"/>
    <n v="0"/>
    <x v="4"/>
    <s v="drama"/>
    <x v="3720"/>
    <d v="2015-03-19T08:28:43"/>
  </r>
  <r>
    <n v="173"/>
    <s v="7 Sins"/>
    <s v="This is a film inspired by Quentin Tarantino, I want to make a film thats entertaining yet gritty. 7 Sins is in pre-production."/>
    <n v="1110"/>
    <n v="0"/>
    <x v="3"/>
    <s v="GB"/>
    <s v="GBP"/>
    <n v="1425131108"/>
    <n v="1422539108"/>
    <b v="0"/>
    <n v="0"/>
    <b v="0"/>
    <s v="film &amp; video/drama"/>
    <n v="0"/>
    <n v="0"/>
    <x v="4"/>
    <s v="drama"/>
    <x v="3721"/>
    <d v="2015-02-28T13:45:08"/>
  </r>
  <r>
    <n v="174"/>
    <s v="I Am Forgotten"/>
    <s v="An international short film project. It is about loneliness, wich is caused by the current compulsion to check your Facebook every day."/>
    <n v="6000"/>
    <n v="0"/>
    <x v="3"/>
    <s v="NL"/>
    <s v="EUR"/>
    <n v="1431108776"/>
    <n v="1425924776"/>
    <b v="0"/>
    <n v="0"/>
    <b v="0"/>
    <s v="film &amp; video/drama"/>
    <n v="0"/>
    <n v="0"/>
    <x v="4"/>
    <s v="drama"/>
    <x v="3722"/>
    <d v="2015-05-08T18:12:56"/>
  </r>
  <r>
    <n v="176"/>
    <s v="Silent Monster"/>
    <s v="I'm seeking funding to finish my short film, Silent Monster, to bring awareness to teenage bullying as well as teenage violence."/>
    <n v="1500"/>
    <n v="0"/>
    <x v="3"/>
    <s v="US"/>
    <s v="USD"/>
    <n v="1438803999"/>
    <n v="1436211999"/>
    <b v="0"/>
    <n v="0"/>
    <b v="0"/>
    <s v="film &amp; video/drama"/>
    <n v="0"/>
    <n v="0"/>
    <x v="4"/>
    <s v="drama"/>
    <x v="3723"/>
    <d v="2015-08-05T19:46:39"/>
  </r>
  <r>
    <n v="178"/>
    <s v="El viaje de LucÃ­a"/>
    <s v="El viaje de LucÃ­a es un largometraje de ficciÃ³n con temÃ¡tica sobre el cÃ¡ncer infantil."/>
    <n v="500000"/>
    <n v="0"/>
    <x v="3"/>
    <s v="ES"/>
    <s v="EUR"/>
    <n v="1448582145"/>
    <n v="1445986545"/>
    <b v="0"/>
    <n v="0"/>
    <b v="0"/>
    <s v="film &amp; video/drama"/>
    <n v="0"/>
    <n v="0"/>
    <x v="4"/>
    <s v="drama"/>
    <x v="3724"/>
    <d v="2015-11-26T23:55:4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n v="0"/>
    <x v="4"/>
    <s v="drama"/>
    <x v="3725"/>
    <d v="2017-01-07T00:17:12"/>
  </r>
  <r>
    <n v="186"/>
    <s v="Feature Film: The Wolfes"/>
    <s v="My film is about a boy who discovers the truth about his fathers dissapearance through the dark secrets of his mothers past."/>
    <n v="5000"/>
    <n v="0"/>
    <x v="3"/>
    <s v="US"/>
    <s v="USD"/>
    <n v="1488571200"/>
    <n v="1485977434"/>
    <b v="0"/>
    <n v="0"/>
    <b v="0"/>
    <s v="film &amp; video/drama"/>
    <n v="0"/>
    <n v="0"/>
    <x v="4"/>
    <s v="drama"/>
    <x v="3726"/>
    <d v="2017-03-03T20:00:00"/>
  </r>
  <r>
    <n v="188"/>
    <s v="Mariano (A Screenplay)"/>
    <s v="Mariano Messini, an aspiring musician, indebted to the mafia must put his life on the line to escape their grasp and pursue his dream."/>
    <n v="1500"/>
    <n v="0"/>
    <x v="3"/>
    <s v="US"/>
    <s v="USD"/>
    <n v="1409891015"/>
    <n v="1407299015"/>
    <b v="0"/>
    <n v="0"/>
    <b v="0"/>
    <s v="film &amp; video/drama"/>
    <n v="0"/>
    <n v="0"/>
    <x v="4"/>
    <s v="drama"/>
    <x v="3727"/>
    <d v="2014-09-05T04: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n v="0"/>
    <x v="4"/>
    <s v="drama"/>
    <x v="3728"/>
    <d v="2014-11-28T23:26:06"/>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n v="0"/>
    <x v="4"/>
    <s v="drama"/>
    <x v="3729"/>
    <d v="2015-07-10T16:05:3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n v="0"/>
    <x v="4"/>
    <s v="drama"/>
    <x v="3730"/>
    <d v="2016-09-01T02:58:22"/>
  </r>
  <r>
    <n v="202"/>
    <s v="Modern Gangsters"/>
    <s v="new web series created by jonney terry"/>
    <n v="6000"/>
    <n v="0"/>
    <x v="3"/>
    <s v="US"/>
    <s v="USD"/>
    <n v="1444337940"/>
    <n v="1441750564"/>
    <b v="0"/>
    <n v="0"/>
    <b v="0"/>
    <s v="film &amp; video/drama"/>
    <n v="0"/>
    <n v="0"/>
    <x v="4"/>
    <s v="drama"/>
    <x v="3731"/>
    <d v="2015-10-08T20:59:00"/>
  </r>
  <r>
    <n v="206"/>
    <s v="Blood Bond Movie Development"/>
    <s v="A love story featuring adoption,struggle,dysfunction,grace, healing, and restoration."/>
    <n v="12700"/>
    <n v="0"/>
    <x v="3"/>
    <s v="US"/>
    <s v="USD"/>
    <n v="1470441983"/>
    <n v="1468627583"/>
    <b v="0"/>
    <n v="0"/>
    <b v="0"/>
    <s v="film &amp; video/drama"/>
    <n v="0"/>
    <n v="0"/>
    <x v="4"/>
    <s v="drama"/>
    <x v="3732"/>
    <d v="2016-08-06T00:06:23"/>
  </r>
  <r>
    <n v="208"/>
    <s v="OLIVIA"/>
    <s v="A young woman's journey from Africa to Australia where she finds heaven on earth, love and tragedy. Within her tragedy she saves lives."/>
    <n v="50000"/>
    <n v="0"/>
    <x v="3"/>
    <s v="AU"/>
    <s v="AUD"/>
    <n v="1418719967"/>
    <n v="1416127967"/>
    <b v="0"/>
    <n v="0"/>
    <b v="0"/>
    <s v="film &amp; video/drama"/>
    <n v="0"/>
    <n v="0"/>
    <x v="4"/>
    <s v="drama"/>
    <x v="3733"/>
    <d v="2014-12-16T08: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n v="0"/>
    <x v="4"/>
    <s v="drama"/>
    <x v="3734"/>
    <d v="2015-07-10T22:08:55"/>
  </r>
  <r>
    <n v="221"/>
    <s v="Archetypes"/>
    <s v="Film about Schizophrenia with Surreal Twists!"/>
    <n v="50000"/>
    <n v="0"/>
    <x v="3"/>
    <s v="US"/>
    <s v="USD"/>
    <n v="1427569564"/>
    <n v="1422389164"/>
    <b v="0"/>
    <n v="0"/>
    <b v="0"/>
    <s v="film &amp; video/drama"/>
    <n v="0"/>
    <n v="0"/>
    <x v="4"/>
    <s v="drama"/>
    <x v="3735"/>
    <d v="2015-03-28T19:06:04"/>
  </r>
  <r>
    <n v="223"/>
    <s v="The Pass"/>
    <s v="An old man, a U.S Marine Corps veteran remembers his combat experience in the battle of Toktong Pass 1950, during the Korean War."/>
    <n v="1500000"/>
    <n v="0"/>
    <x v="3"/>
    <s v="US"/>
    <s v="USD"/>
    <n v="1463879100"/>
    <n v="1461287350"/>
    <b v="0"/>
    <n v="0"/>
    <b v="0"/>
    <s v="film &amp; video/drama"/>
    <n v="0"/>
    <n v="0"/>
    <x v="4"/>
    <s v="drama"/>
    <x v="3736"/>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n v="0"/>
    <x v="4"/>
    <s v="drama"/>
    <x v="3737"/>
    <d v="2015-07-10T05:38:46"/>
  </r>
  <r>
    <n v="225"/>
    <s v="Backpage Shawty"/>
    <s v="I'm creating a &quot;Lifetime&quot; type drama film about a girl who uses backpage for money, but trying to turn her life around."/>
    <n v="200"/>
    <n v="0"/>
    <x v="3"/>
    <s v="US"/>
    <s v="USD"/>
    <n v="1460153054"/>
    <n v="1457564654"/>
    <b v="0"/>
    <n v="0"/>
    <b v="0"/>
    <s v="film &amp; video/drama"/>
    <n v="0"/>
    <n v="0"/>
    <x v="4"/>
    <s v="drama"/>
    <x v="3738"/>
    <d v="2016-04-08T22:04:14"/>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n v="0"/>
    <x v="4"/>
    <s v="drama"/>
    <x v="3739"/>
    <d v="2015-07-09T21:27:21"/>
  </r>
  <r>
    <n v="228"/>
    <s v="Facets of a Geek life"/>
    <s v="I am making a film from one one of my books called facets of a Geek life."/>
    <n v="8000"/>
    <n v="0"/>
    <x v="3"/>
    <s v="GB"/>
    <s v="GBP"/>
    <n v="1433176105"/>
    <n v="1427992105"/>
    <b v="0"/>
    <n v="0"/>
    <b v="0"/>
    <s v="film &amp; video/drama"/>
    <n v="0"/>
    <n v="0"/>
    <x v="4"/>
    <s v="drama"/>
    <x v="3740"/>
    <d v="2015-06-01T16:28:25"/>
  </r>
  <r>
    <n v="229"/>
    <s v="The Perfect Plan"/>
    <s v="I teenage girl that wants to go around the system. She does all she can to cheat and finds herself in a bad position when she messesup"/>
    <n v="3000"/>
    <n v="0"/>
    <x v="3"/>
    <s v="DE"/>
    <s v="EUR"/>
    <n v="1455402297"/>
    <n v="1452810297"/>
    <b v="0"/>
    <n v="0"/>
    <b v="0"/>
    <s v="film &amp; video/drama"/>
    <n v="0"/>
    <n v="0"/>
    <x v="4"/>
    <s v="drama"/>
    <x v="3741"/>
    <d v="2016-02-13T22:24:57"/>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n v="0"/>
    <x v="4"/>
    <s v="drama"/>
    <x v="3742"/>
    <d v="2016-01-02T23:00:51"/>
  </r>
  <r>
    <n v="233"/>
    <s v="Area 4 - The Film"/>
    <s v="â€œArea 4â€ revolves around Frank Hammond, a counselor at a high school, who discovers the scandals that took place."/>
    <n v="350000"/>
    <n v="0"/>
    <x v="3"/>
    <s v="US"/>
    <s v="USD"/>
    <n v="1475185972"/>
    <n v="1472593972"/>
    <b v="0"/>
    <n v="0"/>
    <b v="0"/>
    <s v="film &amp; video/drama"/>
    <n v="0"/>
    <n v="0"/>
    <x v="4"/>
    <s v="drama"/>
    <x v="3743"/>
    <d v="2016-09-29T21:52:52"/>
  </r>
  <r>
    <n v="235"/>
    <s v="Film about help homeless child to live a better life."/>
    <s v="Taking people on a deep emotional trip with a story about sometimes those who have less, give more."/>
    <n v="10000"/>
    <n v="0"/>
    <x v="3"/>
    <s v="US"/>
    <s v="USD"/>
    <n v="1436478497"/>
    <n v="1433886497"/>
    <b v="0"/>
    <n v="0"/>
    <b v="0"/>
    <s v="film &amp; video/drama"/>
    <n v="0"/>
    <n v="0"/>
    <x v="4"/>
    <s v="drama"/>
    <x v="3744"/>
    <d v="2015-07-09T21: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n v="0"/>
    <x v="4"/>
    <s v="drama"/>
    <x v="3745"/>
    <d v="2016-01-05T00:00:00"/>
  </r>
  <r>
    <n v="238"/>
    <s v="Within The Threshold"/>
    <s v="A film to stop society from judging others and get along. Life is not about discrimination! Donate for this Thrilling Drama Series!!!!"/>
    <n v="26000"/>
    <n v="0"/>
    <x v="3"/>
    <s v="US"/>
    <s v="USD"/>
    <n v="1483088400"/>
    <n v="1481324760"/>
    <b v="0"/>
    <n v="0"/>
    <b v="0"/>
    <s v="film &amp; video/drama"/>
    <n v="0"/>
    <n v="0"/>
    <x v="4"/>
    <s v="drama"/>
    <x v="3746"/>
    <d v="2016-12-30T09:00:00"/>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n v="0"/>
    <x v="4"/>
    <s v="animation"/>
    <x v="3747"/>
    <d v="2015-10-22T18:59: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n v="0"/>
    <x v="4"/>
    <s v="animation"/>
    <x v="3748"/>
    <d v="2009-11-27T04:59:00"/>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n v="0"/>
    <x v="4"/>
    <s v="animation"/>
    <x v="3749"/>
    <d v="2015-10-11T15:07:02"/>
  </r>
  <r>
    <n v="436"/>
    <s v="Blinky"/>
    <s v="Blinky is the story of a naÃ¯ve simpleton who suddenly finds himself struggling to adapt to changes within his environment."/>
    <n v="1000"/>
    <n v="0"/>
    <x v="3"/>
    <s v="US"/>
    <s v="USD"/>
    <n v="1375260113"/>
    <n v="1372668113"/>
    <b v="0"/>
    <n v="0"/>
    <b v="0"/>
    <s v="film &amp; video/animation"/>
    <n v="0"/>
    <n v="0"/>
    <x v="4"/>
    <s v="animation"/>
    <x v="3750"/>
    <d v="2013-07-31T08: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n v="0"/>
    <x v="4"/>
    <s v="animation"/>
    <x v="3751"/>
    <d v="2016-10-08T07:38:46"/>
  </r>
  <r>
    <n v="439"/>
    <s v="Starting a cartoon series"/>
    <s v="Hi everyone, I'm trying to begin a cartoon series. It's a show about space bounty hunters and their adventures as they travel around."/>
    <n v="450"/>
    <n v="0"/>
    <x v="3"/>
    <s v="US"/>
    <s v="USD"/>
    <n v="1413569818"/>
    <n v="1412705818"/>
    <b v="0"/>
    <n v="0"/>
    <b v="0"/>
    <s v="film &amp; video/animation"/>
    <n v="0"/>
    <n v="0"/>
    <x v="4"/>
    <s v="animation"/>
    <x v="3752"/>
    <d v="2014-10-17T18:16:58"/>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n v="0"/>
    <x v="4"/>
    <s v="animation"/>
    <x v="3753"/>
    <d v="2013-11-02T19:03:16"/>
  </r>
  <r>
    <n v="451"/>
    <s v="The Gangbangers"/>
    <s v="This comedy follows two devils who discover a magical boombox to become musicians after an 80s rapture enchants earth with fairy-tales."/>
    <n v="20000"/>
    <n v="0"/>
    <x v="3"/>
    <s v="US"/>
    <s v="USD"/>
    <n v="1390669791"/>
    <n v="1388077791"/>
    <b v="0"/>
    <n v="0"/>
    <b v="0"/>
    <s v="film &amp; video/animation"/>
    <n v="0"/>
    <n v="0"/>
    <x v="4"/>
    <s v="animation"/>
    <x v="3754"/>
    <d v="2014-01-25T17:09:51"/>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n v="0"/>
    <x v="4"/>
    <s v="animation"/>
    <x v="3755"/>
    <d v="2014-08-16T18:25:12"/>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n v="0"/>
    <x v="4"/>
    <s v="animation"/>
    <x v="3756"/>
    <d v="2013-06-02T20:19:27"/>
  </r>
  <r>
    <n v="462"/>
    <s v="THE FORGOTTEN LAND"/>
    <s v="A prince who becomes a slave, suffers of amnesia far away from his land. Slowly he recovers memory and returns where all started."/>
    <n v="100000"/>
    <n v="0"/>
    <x v="3"/>
    <s v="US"/>
    <s v="USD"/>
    <n v="1312945341"/>
    <n v="1307761341"/>
    <b v="0"/>
    <n v="0"/>
    <b v="0"/>
    <s v="film &amp; video/animation"/>
    <n v="0"/>
    <n v="0"/>
    <x v="4"/>
    <s v="animation"/>
    <x v="3757"/>
    <d v="2011-08-10T03:02:21"/>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n v="0"/>
    <x v="4"/>
    <s v="animation"/>
    <x v="3758"/>
    <d v="2012-07-11T03:51:05"/>
  </r>
  <r>
    <n v="469"/>
    <s v="Dreamland PERSONALISED Animated Shorts Film"/>
    <s v="Create a personalised animation film using your child's name and photo."/>
    <n v="6000"/>
    <n v="0"/>
    <x v="3"/>
    <s v="GB"/>
    <s v="GBP"/>
    <n v="1409960724"/>
    <n v="1404776724"/>
    <b v="0"/>
    <n v="0"/>
    <b v="0"/>
    <s v="film &amp; video/animation"/>
    <n v="0"/>
    <n v="0"/>
    <x v="4"/>
    <s v="animation"/>
    <x v="3759"/>
    <d v="2014-09-05T23:45:24"/>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n v="0"/>
    <x v="4"/>
    <s v="animation"/>
    <x v="3760"/>
    <d v="2015-05-06T02:04:03"/>
  </r>
  <r>
    <n v="477"/>
    <s v="Hymn of Unity"/>
    <s v="A Comedy-drama animation revolving around a man who finds a problematic pair of headphones that literally take over his whole life."/>
    <n v="1500"/>
    <n v="0"/>
    <x v="3"/>
    <s v="US"/>
    <s v="USD"/>
    <n v="1337371334"/>
    <n v="1332187334"/>
    <b v="0"/>
    <n v="0"/>
    <b v="0"/>
    <s v="film &amp; video/animation"/>
    <n v="0"/>
    <n v="0"/>
    <x v="4"/>
    <s v="animation"/>
    <x v="3761"/>
    <d v="2012-05-18T20: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n v="0"/>
    <x v="4"/>
    <s v="animation"/>
    <x v="3762"/>
    <d v="2015-04-01T20:51:4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n v="0"/>
    <x v="4"/>
    <s v="animation"/>
    <x v="3763"/>
    <d v="2016-12-25T15:16:34"/>
  </r>
  <r>
    <n v="488"/>
    <s v="City Animals independent cartoon series"/>
    <s v="When humans left the earth, the animals took over the city. What could go wrong? Well...everything!"/>
    <n v="12000"/>
    <n v="0"/>
    <x v="3"/>
    <s v="US"/>
    <s v="USD"/>
    <n v="1483924700"/>
    <n v="1481332700"/>
    <b v="0"/>
    <n v="0"/>
    <b v="0"/>
    <s v="film &amp; video/animation"/>
    <n v="0"/>
    <n v="0"/>
    <x v="4"/>
    <s v="animation"/>
    <x v="3764"/>
    <d v="2017-01-09T01:18:20"/>
  </r>
  <r>
    <n v="490"/>
    <s v="PROJECT IS CANCELLED"/>
    <s v="Cancelled"/>
    <n v="1000"/>
    <n v="0"/>
    <x v="3"/>
    <s v="US"/>
    <s v="USD"/>
    <n v="1345677285"/>
    <n v="1343085285"/>
    <b v="0"/>
    <n v="0"/>
    <b v="0"/>
    <s v="film &amp; video/animation"/>
    <n v="0"/>
    <n v="0"/>
    <x v="4"/>
    <s v="animation"/>
    <x v="3765"/>
    <d v="2012-08-22T23:14:45"/>
  </r>
  <r>
    <n v="491"/>
    <s v="Guess What? Gus"/>
    <s v="&quot;Guess What? Gus&quot; is a magical animated comedy that follow a new kid who playful antics for attention make the news."/>
    <n v="10000"/>
    <n v="0"/>
    <x v="3"/>
    <s v="US"/>
    <s v="USD"/>
    <n v="1453937699"/>
    <n v="1451345699"/>
    <b v="0"/>
    <n v="0"/>
    <b v="0"/>
    <s v="film &amp; video/animation"/>
    <n v="0"/>
    <n v="0"/>
    <x v="4"/>
    <s v="animation"/>
    <x v="3766"/>
    <d v="2016-01-27T23: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n v="0"/>
    <x v="4"/>
    <s v="animation"/>
    <x v="3767"/>
    <d v="2016-10-13T00: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n v="0"/>
    <x v="4"/>
    <s v="animation"/>
    <x v="3768"/>
    <d v="2015-05-20T17:25:38"/>
  </r>
  <r>
    <n v="495"/>
    <s v="Average Heroes pilot"/>
    <s v="two friends set out to conquer and reach the level cap of the quest watch, how will they do it when they're 2 teenage idiots"/>
    <n v="7000"/>
    <n v="0"/>
    <x v="3"/>
    <s v="US"/>
    <s v="USD"/>
    <n v="1437076305"/>
    <n v="1434484305"/>
    <b v="0"/>
    <n v="0"/>
    <b v="0"/>
    <s v="film &amp; video/animation"/>
    <n v="0"/>
    <n v="0"/>
    <x v="4"/>
    <s v="animation"/>
    <x v="3769"/>
    <d v="2015-07-16T19:51:45"/>
  </r>
  <r>
    <n v="501"/>
    <s v="World War 4"/>
    <s v="Based on the invention portfolio of a patented inventor World War Four is a look into the future of warfare and humanity as a whole"/>
    <n v="10000"/>
    <n v="0"/>
    <x v="3"/>
    <s v="US"/>
    <s v="USD"/>
    <n v="1310189851"/>
    <n v="1307597851"/>
    <b v="0"/>
    <n v="0"/>
    <b v="0"/>
    <s v="film &amp; video/animation"/>
    <n v="0"/>
    <n v="0"/>
    <x v="4"/>
    <s v="animation"/>
    <x v="3770"/>
    <d v="2011-07-09T05:37:31"/>
  </r>
  <r>
    <n v="510"/>
    <s v="TPI Episode 2: Doomsday Dean"/>
    <s v="A mile below the Franco-Swiss border Dean manages to break the Large Hadron Collider and triggers the end of the world."/>
    <n v="14000"/>
    <n v="0"/>
    <x v="3"/>
    <s v="US"/>
    <s v="USD"/>
    <n v="1456805639"/>
    <n v="1454213639"/>
    <b v="0"/>
    <n v="0"/>
    <b v="0"/>
    <s v="film &amp; video/animation"/>
    <n v="0"/>
    <n v="0"/>
    <x v="4"/>
    <s v="animation"/>
    <x v="3771"/>
    <d v="2016-03-01T04:13:59"/>
  </r>
  <r>
    <n v="516"/>
    <s v="Shipmates"/>
    <s v="A big brother style comedy animation series starring famous seafarers"/>
    <n v="5000"/>
    <n v="0"/>
    <x v="3"/>
    <s v="GB"/>
    <s v="GBP"/>
    <n v="1432752080"/>
    <n v="1427568080"/>
    <b v="0"/>
    <n v="0"/>
    <b v="0"/>
    <s v="film &amp; video/animation"/>
    <n v="0"/>
    <n v="0"/>
    <x v="4"/>
    <s v="animation"/>
    <x v="3772"/>
    <d v="2015-05-27T18:41:20"/>
  </r>
  <r>
    <n v="518"/>
    <s v="Somorrah"/>
    <s v="The community of Somorrah is peaceful and unblemished until &quot;The Boss&quot; power and money starts to diminish &amp; plans to gain it all back!"/>
    <n v="7175"/>
    <n v="0"/>
    <x v="3"/>
    <s v="US"/>
    <s v="USD"/>
    <n v="1441550760"/>
    <n v="1438958824"/>
    <b v="0"/>
    <n v="0"/>
    <b v="0"/>
    <s v="film &amp; video/animation"/>
    <n v="0"/>
    <n v="0"/>
    <x v="4"/>
    <s v="animation"/>
    <x v="3773"/>
    <d v="2015-09-06T14:46:00"/>
  </r>
  <r>
    <n v="547"/>
    <s v="Secure Email and Document sharing"/>
    <s v="We are looking to build a secure email / document sharing system for companies needing to send sensitive information to clients."/>
    <n v="7500"/>
    <n v="0"/>
    <x v="3"/>
    <s v="GB"/>
    <s v="GBP"/>
    <n v="1455122564"/>
    <n v="1452530564"/>
    <b v="0"/>
    <n v="0"/>
    <b v="0"/>
    <s v="technology/web"/>
    <n v="0"/>
    <n v="0"/>
    <x v="0"/>
    <s v="web"/>
    <x v="3774"/>
    <d v="2016-02-10T16:42:44"/>
  </r>
  <r>
    <n v="552"/>
    <s v="Spinnable Social Media"/>
    <s v="Axoral is a 3d interactive social media interface, with the potential to be so much more, but we need your help!"/>
    <n v="45000"/>
    <n v="0"/>
    <x v="3"/>
    <s v="CA"/>
    <s v="CAD"/>
    <n v="1452350896"/>
    <n v="1447166896"/>
    <b v="0"/>
    <n v="0"/>
    <b v="0"/>
    <s v="technology/web"/>
    <n v="0"/>
    <n v="0"/>
    <x v="0"/>
    <s v="web"/>
    <x v="3775"/>
    <d v="2016-01-09T14:48:16"/>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n v="0"/>
    <x v="0"/>
    <s v="web"/>
    <x v="3776"/>
    <d v="2016-06-12T08:29:0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n v="0"/>
    <x v="0"/>
    <s v="web"/>
    <x v="3777"/>
    <d v="2015-03-24T20:11:45"/>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n v="0"/>
    <x v="0"/>
    <s v="web"/>
    <x v="3778"/>
    <d v="2016-12-18T09:20:15"/>
  </r>
  <r>
    <n v="565"/>
    <s v="EasyLearnings"/>
    <s v="Our objective is to provide a platform which helps teachers to provide courses to leaners in wide range of locations including Africa."/>
    <n v="25000"/>
    <n v="0"/>
    <x v="3"/>
    <s v="GB"/>
    <s v="GBP"/>
    <n v="1436554249"/>
    <n v="1433962249"/>
    <b v="0"/>
    <n v="0"/>
    <b v="0"/>
    <s v="technology/web"/>
    <n v="0"/>
    <n v="0"/>
    <x v="0"/>
    <s v="web"/>
    <x v="3779"/>
    <d v="2015-07-10T18:50:49"/>
  </r>
  <r>
    <n v="567"/>
    <s v="UnimeTV - Revolutionizing Anime"/>
    <s v="UnimeTV's goal to revolutionize the way anime lovers interact with one another. Connect with others around the globe like never before!"/>
    <n v="10000"/>
    <n v="0"/>
    <x v="3"/>
    <s v="US"/>
    <s v="USD"/>
    <n v="1420143194"/>
    <n v="1417551194"/>
    <b v="0"/>
    <n v="0"/>
    <b v="0"/>
    <s v="technology/web"/>
    <n v="0"/>
    <n v="0"/>
    <x v="0"/>
    <s v="web"/>
    <x v="3780"/>
    <d v="2015-01-01T20:13:14"/>
  </r>
  <r>
    <n v="572"/>
    <s v="FairwayJockey.com Custom Golf Equipment"/>
    <s v="FairwayJockey.com is a web platform to make high quality custom tour golf equipment available at a lower cost to the consumer."/>
    <n v="2500"/>
    <n v="0"/>
    <x v="3"/>
    <s v="US"/>
    <s v="USD"/>
    <n v="1446660688"/>
    <n v="1444065088"/>
    <b v="0"/>
    <n v="0"/>
    <b v="0"/>
    <s v="technology/web"/>
    <n v="0"/>
    <n v="0"/>
    <x v="0"/>
    <s v="web"/>
    <x v="3781"/>
    <d v="2015-11-04T18:11:28"/>
  </r>
  <r>
    <n v="581"/>
    <s v="A Poets Domain"/>
    <s v="Help me raise funds so that I can be able to give passionate young poets a chance to earn money weekly for their writing &amp; spoken word."/>
    <n v="400"/>
    <n v="0"/>
    <x v="3"/>
    <s v="US"/>
    <s v="USD"/>
    <n v="1438474704"/>
    <n v="1435882704"/>
    <b v="0"/>
    <n v="0"/>
    <b v="0"/>
    <s v="technology/web"/>
    <n v="0"/>
    <n v="0"/>
    <x v="0"/>
    <s v="web"/>
    <x v="3782"/>
    <d v="2015-08-02T00:18:24"/>
  </r>
  <r>
    <n v="582"/>
    <s v="&quot;We the People...&quot;"/>
    <s v="A community-driven online system which promotes self-governance.  Level up by adding content; civic agendas and private associations."/>
    <n v="100000"/>
    <n v="0"/>
    <x v="3"/>
    <s v="US"/>
    <s v="USD"/>
    <n v="1426442400"/>
    <n v="1424454319"/>
    <b v="0"/>
    <n v="0"/>
    <b v="0"/>
    <s v="technology/web"/>
    <n v="0"/>
    <n v="0"/>
    <x v="0"/>
    <s v="web"/>
    <x v="3783"/>
    <d v="2015-03-15T18:00:00"/>
  </r>
  <r>
    <n v="585"/>
    <s v="Link Card"/>
    <s v="SAVE UP TO 40% WHEN YOU SPEND!_x000a__x000a_PRE-ORDER YOUR LINK CARD TODAY"/>
    <n v="9000"/>
    <n v="0"/>
    <x v="3"/>
    <s v="GB"/>
    <s v="GBP"/>
    <n v="1448928000"/>
    <n v="1444123377"/>
    <b v="0"/>
    <n v="0"/>
    <b v="0"/>
    <s v="technology/web"/>
    <n v="0"/>
    <n v="0"/>
    <x v="0"/>
    <s v="web"/>
    <x v="3784"/>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0"/>
    <s v="web"/>
    <x v="3785"/>
    <d v="2015-06-18T19: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0"/>
    <s v="web"/>
    <x v="3786"/>
    <d v="2014-08-28T00:50:5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0"/>
    <s v="web"/>
    <x v="3787"/>
    <d v="2015-11-22T20:48:56"/>
  </r>
  <r>
    <n v="610"/>
    <s v="UniteChrist (Canceled)"/>
    <s v="We are creating a Christian social network to empower, educate, and connect Christians all over the world."/>
    <n v="13803"/>
    <n v="0"/>
    <x v="1"/>
    <s v="US"/>
    <s v="USD"/>
    <n v="1429732586"/>
    <n v="1427140586"/>
    <b v="0"/>
    <n v="0"/>
    <b v="0"/>
    <s v="technology/web"/>
    <n v="0"/>
    <n v="0"/>
    <x v="0"/>
    <s v="web"/>
    <x v="3788"/>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0"/>
    <s v="web"/>
    <x v="3789"/>
    <d v="2016-01-19T13:27:17"/>
  </r>
  <r>
    <n v="612"/>
    <s v="Web Streaming 2.0 (Canceled)"/>
    <s v="A Fast and Reliable new Web platform to stream videos from Internet"/>
    <n v="10000"/>
    <n v="0"/>
    <x v="1"/>
    <s v="IT"/>
    <s v="EUR"/>
    <n v="1472777146"/>
    <n v="1470185146"/>
    <b v="0"/>
    <n v="0"/>
    <b v="0"/>
    <s v="technology/web"/>
    <n v="0"/>
    <n v="0"/>
    <x v="0"/>
    <s v="web"/>
    <x v="3790"/>
    <d v="2016-09-02T00:45:46"/>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0"/>
    <s v="web"/>
    <x v="3791"/>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0"/>
    <s v="web"/>
    <x v="3792"/>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0"/>
    <s v="web"/>
    <x v="3793"/>
    <d v="2017-02-25T09:01:47"/>
  </r>
  <r>
    <n v="618"/>
    <s v="Y2Y Tutors (Canceled)"/>
    <s v="With the cost of education seemingly always on the rise, Y2Y aims to ensure that no student will be left behind through peer tutoring."/>
    <n v="400"/>
    <n v="0"/>
    <x v="1"/>
    <s v="US"/>
    <s v="USD"/>
    <n v="1449689203"/>
    <n v="1447097203"/>
    <b v="0"/>
    <n v="0"/>
    <b v="0"/>
    <s v="technology/web"/>
    <n v="0"/>
    <n v="0"/>
    <x v="0"/>
    <s v="web"/>
    <x v="3794"/>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0"/>
    <s v="web"/>
    <x v="3795"/>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0"/>
    <s v="web"/>
    <x v="3796"/>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0"/>
    <s v="web"/>
    <x v="3797"/>
    <d v="2017-03-26T20: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0"/>
    <s v="web"/>
    <x v="3798"/>
    <d v="2014-07-13T16:37:37"/>
  </r>
  <r>
    <n v="632"/>
    <s v="UniWherse.com - Bring students future (Canceled)"/>
    <s v="Our goal is to create a system, students can find universities that best match their interests."/>
    <n v="20000"/>
    <n v="0"/>
    <x v="1"/>
    <s v="NL"/>
    <s v="EUR"/>
    <n v="1448470165"/>
    <n v="1445874565"/>
    <b v="0"/>
    <n v="0"/>
    <b v="0"/>
    <s v="technology/web"/>
    <n v="0"/>
    <n v="0"/>
    <x v="0"/>
    <s v="web"/>
    <x v="3799"/>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0"/>
    <s v="web"/>
    <x v="3800"/>
    <d v="2017-02-25T23:04:00"/>
  </r>
  <r>
    <n v="686"/>
    <s v="Vivi di Cuore - Heart Rate Watch"/>
    <s v="La tua giornata sportiva monitorata nel tuo polso??!!!_x000a_Rendiamolo possibile... VIVI DI CUORE --- All MADE in ITALY"/>
    <n v="500000"/>
    <n v="0"/>
    <x v="3"/>
    <s v="IT"/>
    <s v="EUR"/>
    <n v="1438618170"/>
    <n v="1436026170"/>
    <b v="0"/>
    <n v="0"/>
    <b v="0"/>
    <s v="technology/wearables"/>
    <n v="0"/>
    <n v="0"/>
    <x v="0"/>
    <s v="wearables"/>
    <x v="3801"/>
    <d v="2015-08-03T16:09:30"/>
  </r>
  <r>
    <n v="706"/>
    <s v="Driver Alert System"/>
    <s v="Driver Alert System es un sistema de seguridad para el conductor, que le avisa en caso de perder la posicion vertical mientras conduce."/>
    <n v="100000"/>
    <n v="0"/>
    <x v="3"/>
    <s v="ES"/>
    <s v="EUR"/>
    <n v="1481740740"/>
    <n v="1478130783"/>
    <b v="0"/>
    <n v="0"/>
    <b v="0"/>
    <s v="technology/wearables"/>
    <n v="0"/>
    <n v="0"/>
    <x v="0"/>
    <s v="wearables"/>
    <x v="3802"/>
    <d v="2016-12-14T18:39:00"/>
  </r>
  <r>
    <n v="710"/>
    <s v="Hate York Shirt 2.0"/>
    <s v="Shirts, so technologically advanced, they connect mentally to their audience upon sight."/>
    <n v="1200"/>
    <n v="0"/>
    <x v="3"/>
    <s v="CA"/>
    <s v="CAD"/>
    <n v="1408495440"/>
    <n v="1405640302"/>
    <b v="0"/>
    <n v="0"/>
    <b v="0"/>
    <s v="technology/wearables"/>
    <n v="0"/>
    <n v="0"/>
    <x v="0"/>
    <s v="wearables"/>
    <x v="3803"/>
    <d v="2014-08-20T00:44:00"/>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n v="0"/>
    <x v="5"/>
    <s v="fiction"/>
    <x v="3804"/>
    <d v="2016-11-26T19:20:13"/>
  </r>
  <r>
    <n v="762"/>
    <s v="Where we used to live - eBook (PROJECT 80%)"/>
    <s v="An original-well-done eBook. Mainly about fiction, action, adventure, and mystery. A story that you've never read!"/>
    <n v="3500"/>
    <n v="0"/>
    <x v="3"/>
    <s v="MX"/>
    <s v="MXN"/>
    <n v="1480831200"/>
    <n v="1479328570"/>
    <b v="0"/>
    <n v="0"/>
    <b v="0"/>
    <s v="publishing/fiction"/>
    <n v="0"/>
    <n v="0"/>
    <x v="5"/>
    <s v="fiction"/>
    <x v="3805"/>
    <d v="2016-12-04T06:00:00"/>
  </r>
  <r>
    <n v="764"/>
    <s v="[JOE]KES"/>
    <s v="[JOE]KES is a book full of over 200 original, sometimes funny, pun-ish Joekes. If you hate the book, use it as a coster!"/>
    <n v="5000"/>
    <n v="0"/>
    <x v="3"/>
    <s v="US"/>
    <s v="USD"/>
    <n v="1441858161"/>
    <n v="1439266161"/>
    <b v="0"/>
    <n v="0"/>
    <b v="0"/>
    <s v="publishing/fiction"/>
    <n v="0"/>
    <n v="0"/>
    <x v="5"/>
    <s v="fiction"/>
    <x v="3806"/>
    <d v="2015-09-10T04:09:21"/>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n v="0"/>
    <x v="5"/>
    <s v="fiction"/>
    <x v="3807"/>
    <d v="2015-02-16T18:48:03"/>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n v="0"/>
    <x v="5"/>
    <s v="fiction"/>
    <x v="3808"/>
    <d v="2013-12-16T04:58:10"/>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n v="0"/>
    <x v="5"/>
    <s v="fiction"/>
    <x v="3809"/>
    <d v="2013-02-24T23:59:29"/>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n v="0"/>
    <x v="2"/>
    <s v="jazz"/>
    <x v="3810"/>
    <d v="2015-09-21T17: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n v="0"/>
    <x v="2"/>
    <s v="indie rock"/>
    <x v="3811"/>
    <d v="2012-05-27T23:00:55"/>
  </r>
  <r>
    <n v="897"/>
    <s v="Park XXVII Album Release"/>
    <s v="Park XXVII is putting together an album of up and coming Georgia bands. We need money to fund the recording/production costs of this cd"/>
    <n v="3000"/>
    <n v="0"/>
    <x v="3"/>
    <s v="US"/>
    <s v="USD"/>
    <n v="1354123908"/>
    <n v="1351528308"/>
    <b v="0"/>
    <n v="0"/>
    <b v="0"/>
    <s v="music/indie rock"/>
    <n v="0"/>
    <n v="0"/>
    <x v="2"/>
    <s v="indie rock"/>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n v="0"/>
    <x v="2"/>
    <s v="jazz"/>
    <x v="3813"/>
    <d v="2010-06-08T19:11:00"/>
  </r>
  <r>
    <n v="906"/>
    <s v="24th Music Presents Channeling Motown (Live)"/>
    <s v="The DMV's most respected saxophonist pay tribute to Motown."/>
    <n v="15000"/>
    <n v="0"/>
    <x v="3"/>
    <s v="US"/>
    <s v="USD"/>
    <n v="1394681590"/>
    <n v="1392093190"/>
    <b v="0"/>
    <n v="0"/>
    <b v="0"/>
    <s v="music/jazz"/>
    <n v="0"/>
    <n v="0"/>
    <x v="2"/>
    <s v="jazz"/>
    <x v="3814"/>
    <d v="2014-03-13T03:33:10"/>
  </r>
  <r>
    <n v="907"/>
    <s v="Greg Chambers Saxophone CD"/>
    <s v="Greg Chambers' self-titled CD needs support for post production, replication, and promotion."/>
    <n v="2900"/>
    <n v="0"/>
    <x v="3"/>
    <s v="US"/>
    <s v="USD"/>
    <n v="1315715823"/>
    <n v="1313123823"/>
    <b v="0"/>
    <n v="0"/>
    <b v="0"/>
    <s v="music/jazz"/>
    <n v="0"/>
    <n v="0"/>
    <x v="2"/>
    <s v="jazz"/>
    <x v="3815"/>
    <d v="2011-09-11T04:37:03"/>
  </r>
  <r>
    <n v="908"/>
    <s v="Help Tony Copeland and get free cd's and mp3's"/>
    <s v="This project is designed to help protect the environment by using Eco-friendly product packaging."/>
    <n v="2500"/>
    <n v="0"/>
    <x v="3"/>
    <s v="US"/>
    <s v="USD"/>
    <n v="1280206740"/>
    <n v="1276283655"/>
    <b v="0"/>
    <n v="0"/>
    <b v="0"/>
    <s v="music/jazz"/>
    <n v="0"/>
    <n v="0"/>
    <x v="2"/>
    <s v="jazz"/>
    <x v="3816"/>
    <d v="2010-07-27T04:59:00"/>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n v="0"/>
    <x v="2"/>
    <s v="jazz"/>
    <x v="3817"/>
    <d v="2014-01-24T00:07:25"/>
  </r>
  <r>
    <n v="914"/>
    <s v="Soul Of Man Video Project"/>
    <s v="This project is for the making of a music video. All funds will go towards production costs for this event only."/>
    <n v="1500"/>
    <n v="0"/>
    <x v="3"/>
    <s v="US"/>
    <s v="USD"/>
    <n v="1345918747"/>
    <n v="1343326747"/>
    <b v="0"/>
    <n v="0"/>
    <b v="0"/>
    <s v="music/jazz"/>
    <n v="0"/>
    <n v="0"/>
    <x v="2"/>
    <s v="jazz"/>
    <x v="3818"/>
    <d v="2012-08-25T18:19:07"/>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n v="0"/>
    <x v="2"/>
    <s v="jazz"/>
    <x v="3819"/>
    <d v="2010-10-22T05:00:00"/>
  </r>
  <r>
    <n v="920"/>
    <s v="MIAMI JAZZ PROJECT: TEST OF TIME RECORDING"/>
    <s v="Miami club band records powerhouse fusion album. You don't have to be a musician to understand the sound of jazz."/>
    <n v="5500"/>
    <n v="0"/>
    <x v="3"/>
    <s v="US"/>
    <s v="USD"/>
    <n v="1384448822"/>
    <n v="1381853222"/>
    <b v="0"/>
    <n v="0"/>
    <b v="0"/>
    <s v="music/jazz"/>
    <n v="0"/>
    <n v="0"/>
    <x v="2"/>
    <s v="jazz"/>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n v="0"/>
    <x v="2"/>
    <s v="jazz"/>
    <x v="3821"/>
    <d v="2010-07-08T22:40:00"/>
  </r>
  <r>
    <n v="927"/>
    <s v="JETRO DA SILVA FUNK PROJECT"/>
    <s v="Studio CD/DVD Solo project of Pianist &amp; Keyboardist Jetro da Silva"/>
    <n v="20000"/>
    <n v="0"/>
    <x v="3"/>
    <s v="US"/>
    <s v="USD"/>
    <n v="1337024695"/>
    <n v="1334432695"/>
    <b v="0"/>
    <n v="0"/>
    <b v="0"/>
    <s v="music/jazz"/>
    <n v="0"/>
    <n v="0"/>
    <x v="2"/>
    <s v="jazz"/>
    <x v="3822"/>
    <d v="2012-05-14T19:44:55"/>
  </r>
  <r>
    <n v="929"/>
    <s v="EXPERIMENTAL JAZZ STUDIO RECORDING"/>
    <s v="I am searching for monetary funding to go into a good recording studio and record experimental intuitive improv jazz."/>
    <n v="500"/>
    <n v="0"/>
    <x v="3"/>
    <s v="US"/>
    <s v="USD"/>
    <n v="1333946569"/>
    <n v="1331358169"/>
    <b v="0"/>
    <n v="0"/>
    <b v="0"/>
    <s v="music/jazz"/>
    <n v="0"/>
    <n v="0"/>
    <x v="2"/>
    <s v="jazz"/>
    <x v="3823"/>
    <d v="2012-04-09T04:42:49"/>
  </r>
  <r>
    <n v="936"/>
    <s v="Jazz Singer, Marti Mendenhall Live Concert Recording"/>
    <s v="A CD of a live Jazz concert featuring Marti Mendenhall, George Mitchell, Scott Steed and Todd Strait."/>
    <n v="1400"/>
    <n v="0"/>
    <x v="3"/>
    <s v="US"/>
    <s v="USD"/>
    <n v="1326916800"/>
    <n v="1323131689"/>
    <b v="0"/>
    <n v="0"/>
    <b v="0"/>
    <s v="music/jazz"/>
    <n v="0"/>
    <n v="0"/>
    <x v="2"/>
    <s v="jazz"/>
    <x v="3824"/>
    <d v="2012-01-18T20:00:00"/>
  </r>
  <r>
    <n v="947"/>
    <s v="PAKPOWER, The CCP Pack"/>
    <s v="The CCP Pack is a bag that charges your smartphones and tablets on the go! Also holds small important items. &quot;Never Without Power&quot;."/>
    <n v="850"/>
    <n v="0"/>
    <x v="3"/>
    <s v="US"/>
    <s v="USD"/>
    <n v="1467312306"/>
    <n v="1462128306"/>
    <b v="0"/>
    <n v="0"/>
    <b v="0"/>
    <s v="technology/wearables"/>
    <n v="0"/>
    <n v="0"/>
    <x v="0"/>
    <s v="wearables"/>
    <x v="3825"/>
    <d v="2016-06-30T18:45:06"/>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n v="0"/>
    <x v="0"/>
    <s v="wearables"/>
    <x v="3826"/>
    <d v="2016-10-01T08:33:45"/>
  </r>
  <r>
    <n v="1041"/>
    <s v="Industry Success Project (Canceled)"/>
    <s v="I am trying to document what it is like to plunge head first into the music/audio industry as an intern."/>
    <n v="50"/>
    <n v="0"/>
    <x v="1"/>
    <s v="US"/>
    <s v="USD"/>
    <n v="1406769992"/>
    <n v="1405041992"/>
    <b v="0"/>
    <n v="0"/>
    <b v="0"/>
    <s v="journalism/audio"/>
    <n v="0"/>
    <n v="0"/>
    <x v="8"/>
    <s v="audio"/>
    <x v="3827"/>
    <d v="2014-07-31T01:26:3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8"/>
    <s v="audio"/>
    <x v="3828"/>
    <d v="2015-12-26T20:26:00"/>
  </r>
  <r>
    <n v="1049"/>
    <s v="J1 (Canceled)"/>
    <s v="------"/>
    <n v="12000"/>
    <n v="0"/>
    <x v="1"/>
    <s v="US"/>
    <s v="USD"/>
    <n v="1455272445"/>
    <n v="1452680445"/>
    <b v="0"/>
    <n v="0"/>
    <b v="0"/>
    <s v="journalism/audio"/>
    <n v="0"/>
    <n v="0"/>
    <x v="8"/>
    <s v="audio"/>
    <x v="3829"/>
    <d v="2016-02-12T10:20:45"/>
  </r>
  <r>
    <n v="1050"/>
    <s v="The (Secular) Barbershop Podcast (Canceled)"/>
    <s v="Secularism is on the rise and I hear you.Talk to me."/>
    <n v="2500"/>
    <n v="0"/>
    <x v="1"/>
    <s v="US"/>
    <s v="USD"/>
    <n v="1442257677"/>
    <n v="1439665677"/>
    <b v="0"/>
    <n v="0"/>
    <b v="0"/>
    <s v="journalism/audio"/>
    <n v="0"/>
    <n v="0"/>
    <x v="8"/>
    <s v="audio"/>
    <x v="383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8"/>
    <s v="audio"/>
    <x v="383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8"/>
    <s v="audio"/>
    <x v="3832"/>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8"/>
    <s v="audio"/>
    <x v="383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8"/>
    <s v="audio"/>
    <x v="3834"/>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8"/>
    <s v="audio"/>
    <x v="3835"/>
    <d v="2015-04-24T16:16:17"/>
  </r>
  <r>
    <n v="1057"/>
    <s v="Support Independent Media (Canceled)"/>
    <s v="Sayin it Plain is a Independent Radio Show created to inform the public and empower the community."/>
    <n v="10000"/>
    <n v="0"/>
    <x v="1"/>
    <s v="US"/>
    <s v="USD"/>
    <n v="1480888483"/>
    <n v="1478292883"/>
    <b v="0"/>
    <n v="0"/>
    <b v="0"/>
    <s v="journalism/audio"/>
    <n v="0"/>
    <n v="0"/>
    <x v="8"/>
    <s v="audio"/>
    <x v="383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8"/>
    <s v="audio"/>
    <x v="3837"/>
    <d v="2015-03-26T00:00:00"/>
  </r>
  <r>
    <n v="1059"/>
    <s v="Voice Over Artist (Canceled)"/>
    <s v="Turning myself into a vocal artist."/>
    <n v="1100"/>
    <n v="0"/>
    <x v="1"/>
    <s v="US"/>
    <s v="USD"/>
    <n v="1426269456"/>
    <n v="1423681056"/>
    <b v="0"/>
    <n v="0"/>
    <b v="0"/>
    <s v="journalism/audio"/>
    <n v="0"/>
    <n v="0"/>
    <x v="8"/>
    <s v="audio"/>
    <x v="3838"/>
    <d v="2015-03-13T17:57:36"/>
  </r>
  <r>
    <n v="1061"/>
    <s v="Chat Box 23 (Canceled)"/>
    <s v="T.O., Adi &amp; Mercedes discuss their point of views, women's issues &amp; Hollywood Hotties."/>
    <n v="4000"/>
    <n v="0"/>
    <x v="1"/>
    <s v="US"/>
    <s v="USD"/>
    <n v="1462150800"/>
    <n v="1456987108"/>
    <b v="0"/>
    <n v="0"/>
    <b v="0"/>
    <s v="journalism/audio"/>
    <n v="0"/>
    <n v="0"/>
    <x v="8"/>
    <s v="audio"/>
    <x v="3839"/>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8"/>
    <s v="audio"/>
    <x v="3840"/>
    <d v="2016-08-31T00:44:22"/>
  </r>
  <r>
    <n v="1071"/>
    <s v="DJ's Bane"/>
    <s v="I'm making a game where you choose how you want to kill the DJ, so you yourself can decide what music will be played at the party."/>
    <n v="100"/>
    <n v="0"/>
    <x v="3"/>
    <s v="NO"/>
    <s v="NOK"/>
    <n v="1447787093"/>
    <n v="1445191493"/>
    <b v="0"/>
    <n v="0"/>
    <b v="0"/>
    <s v="games/video games"/>
    <n v="0"/>
    <n v="0"/>
    <x v="1"/>
    <s v="video games"/>
    <x v="3841"/>
    <d v="2015-11-17T19:04:53"/>
  </r>
  <r>
    <n v="1084"/>
    <s v="My own channel"/>
    <s v="I want to start my own channel for gaming"/>
    <n v="550"/>
    <n v="0"/>
    <x v="3"/>
    <s v="US"/>
    <s v="USD"/>
    <n v="1407534804"/>
    <n v="1404942804"/>
    <b v="0"/>
    <n v="0"/>
    <b v="0"/>
    <s v="games/video games"/>
    <n v="0"/>
    <n v="0"/>
    <x v="1"/>
    <s v="video games"/>
    <x v="3842"/>
    <d v="2014-08-08T21:53:24"/>
  </r>
  <r>
    <n v="1087"/>
    <s v="Idle Gamers"/>
    <s v="Idle gamers are the group of gamers worth watching play video games. We have a back log of video ideas and want to entertain you."/>
    <n v="1100"/>
    <n v="0"/>
    <x v="3"/>
    <s v="US"/>
    <s v="USD"/>
    <n v="1402852087"/>
    <n v="1400260087"/>
    <b v="0"/>
    <n v="0"/>
    <b v="0"/>
    <s v="games/video games"/>
    <n v="0"/>
    <n v="0"/>
    <x v="1"/>
    <s v="video games"/>
    <x v="3843"/>
    <d v="2014-06-15T17:08:07"/>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n v="0"/>
    <x v="1"/>
    <s v="video games"/>
    <x v="3844"/>
    <d v="2014-07-23T20:40:24"/>
  </r>
  <r>
    <n v="1120"/>
    <s v="PlanEt Ninjahwah"/>
    <s v="Planet Ninjahwah is a highly anticipated futuristic action adventure game that will blow your mind!!"/>
    <n v="25000"/>
    <n v="0"/>
    <x v="3"/>
    <s v="US"/>
    <s v="USD"/>
    <n v="1319835400"/>
    <n v="1315947400"/>
    <b v="0"/>
    <n v="0"/>
    <b v="0"/>
    <s v="games/video games"/>
    <n v="0"/>
    <n v="0"/>
    <x v="1"/>
    <s v="video games"/>
    <x v="3845"/>
    <d v="2011-10-28T20:56:40"/>
  </r>
  <r>
    <n v="1122"/>
    <s v="Funny Monsters (Mobile Game)"/>
    <s v="Mobile game featuring lots of funny little monsters on the run from their mad creator. Lots of gameplay elements will keep user bussy."/>
    <n v="3200"/>
    <n v="0"/>
    <x v="3"/>
    <s v="GB"/>
    <s v="GBP"/>
    <n v="1369932825"/>
    <n v="1368723225"/>
    <b v="0"/>
    <n v="0"/>
    <b v="0"/>
    <s v="games/video games"/>
    <n v="0"/>
    <n v="0"/>
    <x v="1"/>
    <s v="video games"/>
    <x v="3846"/>
    <d v="2013-05-30T16:53:45"/>
  </r>
  <r>
    <n v="1125"/>
    <s v="Ultimate Supremacy"/>
    <s v="Ultimate Supremacy will be the ultimate in mobile gaming, if you love fighting and strategy games, you will love Ultimate Supremacy."/>
    <n v="3000"/>
    <n v="0"/>
    <x v="3"/>
    <s v="GB"/>
    <s v="GBP"/>
    <n v="1443193130"/>
    <n v="1438009130"/>
    <b v="0"/>
    <n v="0"/>
    <b v="0"/>
    <s v="games/mobile games"/>
    <n v="0"/>
    <n v="0"/>
    <x v="1"/>
    <s v="mobile games"/>
    <x v="3847"/>
    <d v="2015-09-25T14:58:50"/>
  </r>
  <r>
    <n v="1131"/>
    <s v="Hot Potato - The App"/>
    <s v="Don't drop it like it's hot..Hot Potato is a battle between friends. Compete to keep Mr Potato off the ground. Who will drop him first?"/>
    <n v="40000"/>
    <n v="0"/>
    <x v="3"/>
    <s v="AU"/>
    <s v="AUD"/>
    <n v="1450993668"/>
    <n v="1448401668"/>
    <b v="0"/>
    <n v="0"/>
    <b v="0"/>
    <s v="games/mobile games"/>
    <n v="0"/>
    <n v="0"/>
    <x v="1"/>
    <s v="mobile games"/>
    <x v="3848"/>
    <d v="2015-12-24T21:47:48"/>
  </r>
  <r>
    <n v="1140"/>
    <s v="Medieval Empire by Bear Games"/>
    <s v="We are creating the next epic Massive Multiplayer Online-Real Time Strategy game and we want you to be a part of it!"/>
    <n v="5000"/>
    <n v="0"/>
    <x v="3"/>
    <s v="GB"/>
    <s v="GBP"/>
    <n v="1438859121"/>
    <n v="1436267121"/>
    <b v="0"/>
    <n v="0"/>
    <b v="0"/>
    <s v="games/mobile games"/>
    <n v="0"/>
    <n v="0"/>
    <x v="1"/>
    <s v="mobile games"/>
    <x v="3849"/>
    <d v="2015-08-06T11:05:21"/>
  </r>
  <r>
    <n v="1141"/>
    <s v="Arena Z - Zombie Survival"/>
    <s v="I think this will be a great game!"/>
    <n v="500"/>
    <n v="0"/>
    <x v="3"/>
    <s v="DE"/>
    <s v="EUR"/>
    <n v="1436460450"/>
    <n v="1433868450"/>
    <b v="0"/>
    <n v="0"/>
    <b v="0"/>
    <s v="games/mobile games"/>
    <n v="0"/>
    <n v="0"/>
    <x v="1"/>
    <s v="mobile games"/>
    <x v="3850"/>
    <d v="2015-07-09T16: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n v="0"/>
    <x v="1"/>
    <s v="mobile games"/>
    <x v="3851"/>
    <d v="2015-02-17T00:08:47"/>
  </r>
  <r>
    <n v="1144"/>
    <s v="We Need Your Help to Finish Our BBQ Food Truck"/>
    <s v="We need your help to finish our food truck. We are building a BBQ Food Truck to serve competition style BBQ."/>
    <n v="9300"/>
    <n v="0"/>
    <x v="3"/>
    <s v="US"/>
    <s v="USD"/>
    <n v="1430281320"/>
    <n v="1427689320"/>
    <b v="0"/>
    <n v="0"/>
    <b v="0"/>
    <s v="food/food trucks"/>
    <n v="0"/>
    <n v="0"/>
    <x v="7"/>
    <s v="food trucks"/>
    <x v="3852"/>
    <d v="2015-04-29T04:22:00"/>
  </r>
  <r>
    <n v="1147"/>
    <s v="baked pugtato"/>
    <s v="amazing gourmet baked potato truck with variable options for everyone, its always been my dream, help me make it come true :)."/>
    <n v="25000"/>
    <n v="0"/>
    <x v="3"/>
    <s v="CA"/>
    <s v="CAD"/>
    <n v="1413760783"/>
    <n v="1408576783"/>
    <b v="0"/>
    <n v="0"/>
    <b v="0"/>
    <s v="food/food trucks"/>
    <n v="0"/>
    <n v="0"/>
    <x v="7"/>
    <s v="food trucks"/>
    <x v="3853"/>
    <d v="2014-10-19T23:19:43"/>
  </r>
  <r>
    <n v="1151"/>
    <s v="Blaze'n Pontiac Grill"/>
    <s v="Basically home style foods as huge sandwiches, burgers, and apps. Limitited to NOTHING. Irish,Mexican, cajÃ£n, southern bqq even veggies"/>
    <n v="25000"/>
    <n v="0"/>
    <x v="3"/>
    <s v="US"/>
    <s v="USD"/>
    <n v="1441592863"/>
    <n v="1439000863"/>
    <b v="0"/>
    <n v="0"/>
    <b v="0"/>
    <s v="food/food trucks"/>
    <n v="0"/>
    <n v="0"/>
    <x v="7"/>
    <s v="food trucks"/>
    <x v="3854"/>
    <d v="2015-09-07T02:27:43"/>
  </r>
  <r>
    <n v="1156"/>
    <s v="Harley Hawg Dogs, Inc"/>
    <s v="A Food Truck featuring Deep Fried Natural Casing Beef/Pork mix Hot Dogs, New York Style Rippers. Also serving Fresh Cut Fries."/>
    <n v="6500"/>
    <n v="0"/>
    <x v="3"/>
    <s v="US"/>
    <s v="USD"/>
    <n v="1424742162"/>
    <n v="1422150162"/>
    <b v="0"/>
    <n v="0"/>
    <b v="0"/>
    <s v="food/food trucks"/>
    <n v="0"/>
    <n v="0"/>
    <x v="7"/>
    <s v="food trucks"/>
    <x v="3855"/>
    <d v="2015-02-24T01:42:42"/>
  </r>
  <r>
    <n v="1159"/>
    <s v="Skewed Up Food Truck"/>
    <s v="Skewed Up food truck is my dream and need help getting it started, presenting some to the bank for my loan, spice up logo, etc."/>
    <n v="6750"/>
    <n v="0"/>
    <x v="3"/>
    <s v="US"/>
    <s v="USD"/>
    <n v="1435679100"/>
    <n v="1433006765"/>
    <b v="0"/>
    <n v="0"/>
    <b v="0"/>
    <s v="food/food trucks"/>
    <n v="0"/>
    <n v="0"/>
    <x v="7"/>
    <s v="food trucks"/>
    <x v="3856"/>
    <d v="2015-06-30T15:45:00"/>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n v="0"/>
    <x v="7"/>
    <s v="food trucks"/>
    <x v="3857"/>
    <d v="2015-05-19T15:06:29"/>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n v="0"/>
    <x v="7"/>
    <s v="food trucks"/>
    <x v="3858"/>
    <d v="2014-08-09T17: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n v="0"/>
    <x v="7"/>
    <s v="food trucks"/>
    <x v="3859"/>
    <d v="2016-06-18T17:23:02"/>
  </r>
  <r>
    <n v="1172"/>
    <s v="let your dayz take you to the dogs."/>
    <s v="Bringing YOUR favorite dog recipes to the streets."/>
    <n v="9000"/>
    <n v="0"/>
    <x v="3"/>
    <s v="US"/>
    <s v="USD"/>
    <n v="1408551752"/>
    <n v="1405959752"/>
    <b v="0"/>
    <n v="0"/>
    <b v="0"/>
    <s v="food/food trucks"/>
    <n v="0"/>
    <n v="0"/>
    <x v="7"/>
    <s v="food trucks"/>
    <x v="3860"/>
    <d v="2014-08-20T16:22:32"/>
  </r>
  <r>
    <n v="1177"/>
    <s v="Funnel Cakes come to the UK!"/>
    <s v="Its CRAZY the UK is still in the dark about funnel cakes! We want to convert a trailer and show the country what they've been missing!"/>
    <n v="6000"/>
    <n v="0"/>
    <x v="3"/>
    <s v="GB"/>
    <s v="GBP"/>
    <n v="1413388296"/>
    <n v="1410796296"/>
    <b v="0"/>
    <n v="0"/>
    <b v="0"/>
    <s v="food/food trucks"/>
    <n v="0"/>
    <n v="0"/>
    <x v="7"/>
    <s v="food trucks"/>
    <x v="3861"/>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2"/>
    <s v="world music"/>
    <x v="3862"/>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2"/>
    <s v="world music"/>
    <x v="3863"/>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2"/>
    <s v="world music"/>
    <x v="3864"/>
    <d v="2015-08-28T01: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2"/>
    <s v="world music"/>
    <x v="3865"/>
    <d v="2015-02-02T18:55:42"/>
  </r>
  <r>
    <n v="1236"/>
    <s v="&quot;Volando&quot; CD Release (Canceled)"/>
    <s v="Raising money to give the musicians their due."/>
    <n v="2500"/>
    <n v="0"/>
    <x v="1"/>
    <s v="US"/>
    <s v="USD"/>
    <n v="1343491200"/>
    <n v="1342801164"/>
    <b v="0"/>
    <n v="0"/>
    <b v="0"/>
    <s v="music/world music"/>
    <n v="0"/>
    <n v="0"/>
    <x v="2"/>
    <s v="world music"/>
    <x v="386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2"/>
    <s v="world music"/>
    <x v="3867"/>
    <d v="2012-08-24T06:47:45"/>
  </r>
  <r>
    <n v="1239"/>
    <s v="Help Calmenco! finance new CD and Tour (Canceled)"/>
    <s v="Please consider helping us with our new CD and Riverdance Tour"/>
    <n v="2500"/>
    <n v="0"/>
    <x v="1"/>
    <s v="US"/>
    <s v="USD"/>
    <n v="1325804767"/>
    <n v="1323212767"/>
    <b v="0"/>
    <n v="0"/>
    <b v="0"/>
    <s v="music/world music"/>
    <n v="0"/>
    <n v="0"/>
    <x v="2"/>
    <s v="world music"/>
    <x v="3868"/>
    <d v="2012-01-05T23: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0"/>
    <s v="wearables"/>
    <x v="3869"/>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0"/>
    <s v="wearables"/>
    <x v="3870"/>
    <d v="2014-07-16T02:33:45"/>
  </r>
  <r>
    <n v="1340"/>
    <s v="Glass Designs (Canceled)"/>
    <s v="I would like to make nicer, more stylish looking frames for the Google Glass using 3D printing technology."/>
    <n v="1680"/>
    <n v="0"/>
    <x v="1"/>
    <s v="US"/>
    <s v="USD"/>
    <n v="1408112253"/>
    <n v="1405520253"/>
    <b v="0"/>
    <n v="0"/>
    <b v="0"/>
    <s v="technology/wearables"/>
    <n v="0"/>
    <n v="0"/>
    <x v="0"/>
    <s v="wearables"/>
    <x v="3871"/>
    <d v="2014-08-15T14:17:33"/>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n v="0"/>
    <x v="5"/>
    <s v="translations"/>
    <x v="3872"/>
    <d v="2015-01-01T04:12:15"/>
  </r>
  <r>
    <n v="1416"/>
    <s v="Glenn's  little book of  quotes"/>
    <s v="glenn's  book of quotes is designed to give the readers a thought for the day , lighten the mood  and put a smile  on their faces."/>
    <n v="50000"/>
    <n v="0"/>
    <x v="3"/>
    <s v="US"/>
    <s v="USD"/>
    <n v="1448147619"/>
    <n v="1445552019"/>
    <b v="0"/>
    <n v="0"/>
    <b v="0"/>
    <s v="publishing/translations"/>
    <n v="0"/>
    <n v="0"/>
    <x v="5"/>
    <s v="translations"/>
    <x v="3873"/>
    <d v="2015-11-21T23:13:39"/>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n v="0"/>
    <x v="5"/>
    <s v="translations"/>
    <x v="3874"/>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n v="0"/>
    <x v="5"/>
    <s v="translations"/>
    <x v="3875"/>
    <d v="2015-08-24T09:22:00"/>
  </r>
  <r>
    <n v="1429"/>
    <s v="10 P.M."/>
    <s v="A guy in his 30's tries to live his &quot;American Dream&quot;, but quickly it turns into a nightmare. (A Novel)"/>
    <n v="10000"/>
    <n v="0"/>
    <x v="3"/>
    <s v="US"/>
    <s v="USD"/>
    <n v="1428629242"/>
    <n v="1426037242"/>
    <b v="0"/>
    <n v="0"/>
    <b v="0"/>
    <s v="publishing/translations"/>
    <n v="0"/>
    <n v="0"/>
    <x v="5"/>
    <s v="translations"/>
    <x v="3876"/>
    <d v="2015-04-10T01:27:22"/>
  </r>
  <r>
    <n v="1432"/>
    <s v="The Holy Bib-el"/>
    <s v="THE HOLY BIB-EL Translated By Leon Cook. The Creation: CHAPTER 1.  1* In the beginning Gods created The Heavens and The Planet Earth."/>
    <n v="40000"/>
    <n v="0"/>
    <x v="3"/>
    <s v="US"/>
    <s v="USD"/>
    <n v="1437417828"/>
    <n v="1434825828"/>
    <b v="0"/>
    <n v="0"/>
    <b v="0"/>
    <s v="publishing/translations"/>
    <n v="0"/>
    <n v="0"/>
    <x v="5"/>
    <s v="translations"/>
    <x v="3877"/>
    <d v="2015-07-20T18:43:48"/>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n v="0"/>
    <x v="5"/>
    <s v="translations"/>
    <x v="3878"/>
    <d v="2016-05-25T15: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n v="0"/>
    <x v="5"/>
    <s v="translations"/>
    <x v="3879"/>
    <d v="2017-01-02T22:13:29"/>
  </r>
  <r>
    <n v="1444"/>
    <s v="Expand the MillionairesLetter in the US Market!"/>
    <s v="We as a successfull german stock market newsletter publisher want expand in the US market!"/>
    <n v="4950"/>
    <n v="0"/>
    <x v="3"/>
    <s v="DE"/>
    <s v="EUR"/>
    <n v="1442091462"/>
    <n v="1436907462"/>
    <b v="0"/>
    <n v="0"/>
    <b v="0"/>
    <s v="publishing/translations"/>
    <n v="0"/>
    <n v="0"/>
    <x v="5"/>
    <s v="translations"/>
    <x v="3880"/>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n v="0"/>
    <x v="5"/>
    <s v="translations"/>
    <x v="3881"/>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n v="0"/>
    <x v="5"/>
    <s v="translations"/>
    <x v="3882"/>
    <d v="2016-04-21T10:44:38"/>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n v="0"/>
    <x v="5"/>
    <s v="translations"/>
    <x v="3883"/>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n v="0"/>
    <x v="5"/>
    <s v="translations"/>
    <x v="3884"/>
    <d v="2015-05-10T19:28:25"/>
  </r>
  <r>
    <n v="1452"/>
    <s v="The Judo Preservation Project (Canceled)"/>
    <s v="I am gathering rare, out-of-print Judo books for preservation, translation and sharing."/>
    <n v="14000"/>
    <n v="0"/>
    <x v="1"/>
    <s v="US"/>
    <s v="USD"/>
    <n v="1406566363"/>
    <n v="1403974363"/>
    <b v="0"/>
    <n v="0"/>
    <b v="0"/>
    <s v="publishing/translations"/>
    <n v="0"/>
    <n v="0"/>
    <x v="5"/>
    <s v="translations"/>
    <x v="3885"/>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5"/>
    <s v="translations"/>
    <x v="3886"/>
    <d v="2017-04-15T15:42:27"/>
  </r>
  <r>
    <n v="1457"/>
    <s v="Hey! I&quot;m not invisable, I am Just Old (Canceled)"/>
    <s v="Age is more than just a number, I hope your younger than you feel."/>
    <n v="6000"/>
    <n v="0"/>
    <x v="1"/>
    <s v="US"/>
    <s v="USD"/>
    <n v="1447281044"/>
    <n v="1444685444"/>
    <b v="0"/>
    <n v="0"/>
    <b v="0"/>
    <s v="publishing/translations"/>
    <n v="0"/>
    <n v="0"/>
    <x v="5"/>
    <s v="translations"/>
    <x v="388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5"/>
    <s v="translations"/>
    <x v="388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5"/>
    <s v="translations"/>
    <x v="388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5"/>
    <s v="translations"/>
    <x v="3890"/>
    <d v="2014-11-30T23:45:00"/>
  </r>
  <r>
    <n v="1484"/>
    <s v="a book called filtered down thru the stars"/>
    <s v="The mussings of an old wizard"/>
    <n v="2000"/>
    <n v="0"/>
    <x v="3"/>
    <s v="US"/>
    <s v="USD"/>
    <n v="1342882260"/>
    <n v="1337834963"/>
    <b v="0"/>
    <n v="0"/>
    <b v="0"/>
    <s v="publishing/fiction"/>
    <n v="0"/>
    <n v="0"/>
    <x v="5"/>
    <s v="fiction"/>
    <x v="3891"/>
    <d v="2012-07-21T14:51:00"/>
  </r>
  <r>
    <n v="1487"/>
    <s v="You Killed Me First"/>
    <s v="A lover becomes an enemy when a line has been crossed. Torn between memories and reality, his mask of sanity is slipping."/>
    <n v="10000"/>
    <n v="0"/>
    <x v="3"/>
    <s v="US"/>
    <s v="USD"/>
    <n v="1470175271"/>
    <n v="1467583271"/>
    <b v="0"/>
    <n v="0"/>
    <b v="0"/>
    <s v="publishing/fiction"/>
    <n v="0"/>
    <n v="0"/>
    <x v="5"/>
    <s v="fiction"/>
    <x v="3892"/>
    <d v="2016-08-02T22:01:11"/>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n v="0"/>
    <x v="5"/>
    <s v="fiction"/>
    <x v="3893"/>
    <d v="2012-11-15T15:40:52"/>
  </r>
  <r>
    <n v="1493"/>
    <s v="The Great Grand Zeppelin Chase"/>
    <s v="Help illustrate the sequel to the bestselling _x000a_The Transylvania Flying Squad of Detectives"/>
    <n v="2400"/>
    <n v="0"/>
    <x v="3"/>
    <s v="US"/>
    <s v="USD"/>
    <n v="1371415675"/>
    <n v="1368823675"/>
    <b v="0"/>
    <n v="0"/>
    <b v="0"/>
    <s v="publishing/fiction"/>
    <n v="0"/>
    <n v="0"/>
    <x v="5"/>
    <s v="fiction"/>
    <x v="3894"/>
    <d v="2013-06-16T20:47:55"/>
  </r>
  <r>
    <n v="1495"/>
    <s v="A Magical Bildungsroman with a Female Heroine"/>
    <s v="The Adventures of Penelope Hawthorne. Part One: The Spellbook of Dracone."/>
    <n v="2000"/>
    <n v="0"/>
    <x v="3"/>
    <s v="US"/>
    <s v="USD"/>
    <n v="1314471431"/>
    <n v="1311879431"/>
    <b v="0"/>
    <n v="0"/>
    <b v="0"/>
    <s v="publishing/fiction"/>
    <n v="0"/>
    <n v="0"/>
    <x v="5"/>
    <s v="fiction"/>
    <x v="3895"/>
    <d v="2011-08-27T18:57:11"/>
  </r>
  <r>
    <n v="1496"/>
    <s v="Tainted Steel (Series 1 - 4)"/>
    <s v="Capturing the awe-inspiring magic of the likes of LoTR, Tainted Steel tells the story of one mans' struggle against Destiny."/>
    <n v="1500"/>
    <n v="0"/>
    <x v="3"/>
    <s v="US"/>
    <s v="USD"/>
    <n v="1410866659"/>
    <n v="1405682659"/>
    <b v="0"/>
    <n v="0"/>
    <b v="0"/>
    <s v="publishing/fiction"/>
    <n v="0"/>
    <n v="0"/>
    <x v="5"/>
    <s v="fiction"/>
    <x v="3896"/>
    <d v="2014-09-16T11:24:19"/>
  </r>
  <r>
    <n v="1544"/>
    <s v="LaFee Photography"/>
    <s v="My name is Travis LaFee, I live in beautiful McCall, Idaho. I wish to display the beauty of valley county by taking pics outdoors."/>
    <n v="1000"/>
    <n v="0"/>
    <x v="3"/>
    <s v="US"/>
    <s v="USD"/>
    <n v="1427847480"/>
    <n v="1424222024"/>
    <b v="0"/>
    <n v="0"/>
    <b v="0"/>
    <s v="photography/nature"/>
    <n v="0"/>
    <n v="0"/>
    <x v="6"/>
    <s v="nature"/>
    <x v="3897"/>
    <d v="2015-04-01T00:18:00"/>
  </r>
  <r>
    <n v="1547"/>
    <s v="Sound Photography"/>
    <s v="I have produced a limited number (100) of five 8x10 prints of mixed photography I would like to share with you."/>
    <n v="20"/>
    <n v="0"/>
    <x v="3"/>
    <s v="US"/>
    <s v="USD"/>
    <n v="1487844882"/>
    <n v="1487240082"/>
    <b v="0"/>
    <n v="0"/>
    <b v="0"/>
    <s v="photography/nature"/>
    <n v="0"/>
    <n v="0"/>
    <x v="6"/>
    <s v="nature"/>
    <x v="3898"/>
    <d v="2017-02-23T10:14:42"/>
  </r>
  <r>
    <n v="1551"/>
    <s v="Randy Hoffman Photography"/>
    <s v="I can do it but help can't hurt. Sweet Montana photos like never seen before. Be a part of Randy Hoffman Photography and our activities"/>
    <n v="3500"/>
    <n v="0"/>
    <x v="3"/>
    <s v="US"/>
    <s v="USD"/>
    <n v="1432756039"/>
    <n v="1430164039"/>
    <b v="0"/>
    <n v="0"/>
    <b v="0"/>
    <s v="photography/nature"/>
    <n v="0"/>
    <n v="0"/>
    <x v="6"/>
    <s v="nature"/>
    <x v="3899"/>
    <d v="2015-05-27T19:47:19"/>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n v="0"/>
    <x v="6"/>
    <s v="nature"/>
    <x v="3900"/>
    <d v="2015-09-02T06: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n v="0"/>
    <x v="6"/>
    <s v="nature"/>
    <x v="3901"/>
    <d v="2015-08-02T06:03:10"/>
  </r>
  <r>
    <n v="1555"/>
    <s v="Coffee Table Book of Maine"/>
    <s v="I am traveling the coastline of Maine and will be taking pictures of all the scenery and lighthouses in the area."/>
    <n v="750"/>
    <n v="0"/>
    <x v="3"/>
    <s v="US"/>
    <s v="USD"/>
    <n v="1442509200"/>
    <n v="1440513832"/>
    <b v="0"/>
    <n v="0"/>
    <b v="0"/>
    <s v="photography/nature"/>
    <n v="0"/>
    <n v="0"/>
    <x v="6"/>
    <s v="nature"/>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5"/>
    <s v="art books"/>
    <x v="3903"/>
    <d v="2009-12-02T00:50:00"/>
  </r>
  <r>
    <n v="1569"/>
    <s v="to be removed (Canceled)"/>
    <s v="to be removed"/>
    <n v="30000"/>
    <n v="0"/>
    <x v="1"/>
    <s v="US"/>
    <s v="USD"/>
    <n v="1369498714"/>
    <n v="1366906714"/>
    <b v="0"/>
    <n v="0"/>
    <b v="0"/>
    <s v="publishing/art books"/>
    <n v="0"/>
    <n v="0"/>
    <x v="5"/>
    <s v="art books"/>
    <x v="3904"/>
    <d v="2013-05-25T16: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5"/>
    <s v="art books"/>
    <x v="3905"/>
    <d v="2012-05-21T01:12:06"/>
  </r>
  <r>
    <n v="1584"/>
    <s v="Lets see Kansas together!"/>
    <s v="25 Kansas State Parks in the next year. What a great adventure to take together. Join me. Together we can photo this beautiful state."/>
    <n v="1200"/>
    <n v="0"/>
    <x v="3"/>
    <s v="US"/>
    <s v="USD"/>
    <n v="1401464101"/>
    <n v="1400600101"/>
    <b v="0"/>
    <n v="0"/>
    <b v="0"/>
    <s v="photography/places"/>
    <n v="0"/>
    <n v="0"/>
    <x v="6"/>
    <s v="places"/>
    <x v="3906"/>
    <d v="2014-05-30T15:35:01"/>
  </r>
  <r>
    <n v="1586"/>
    <s v="Missouri In Pictures"/>
    <s v="Show the world the beauty that is in all of our back yards!"/>
    <n v="1500"/>
    <n v="0"/>
    <x v="3"/>
    <s v="US"/>
    <s v="USD"/>
    <n v="1428197422"/>
    <n v="1425609022"/>
    <b v="0"/>
    <n v="0"/>
    <b v="0"/>
    <s v="photography/places"/>
    <n v="0"/>
    <n v="0"/>
    <x v="6"/>
    <s v="places"/>
    <x v="3907"/>
    <d v="2015-04-05T01:30:22"/>
  </r>
  <r>
    <n v="1588"/>
    <s v="The Right Side of Texas"/>
    <s v="Southeast Texas as seen through the lens of a cell phone camera"/>
    <n v="516"/>
    <n v="0"/>
    <x v="3"/>
    <s v="US"/>
    <s v="USD"/>
    <n v="1422735120"/>
    <n v="1420091999"/>
    <b v="0"/>
    <n v="0"/>
    <b v="0"/>
    <s v="photography/places"/>
    <n v="0"/>
    <n v="0"/>
    <x v="6"/>
    <s v="places"/>
    <x v="3908"/>
    <d v="2015-01-31T20:12:00"/>
  </r>
  <r>
    <n v="1589"/>
    <s v="A Side Of The World In Canvas"/>
    <s v="I want to be able to have my own photography inside a canvas and have it be displayed everywhere."/>
    <n v="1200"/>
    <n v="0"/>
    <x v="3"/>
    <s v="US"/>
    <s v="USD"/>
    <n v="1444433886"/>
    <n v="1441841886"/>
    <b v="0"/>
    <n v="0"/>
    <b v="0"/>
    <s v="photography/places"/>
    <n v="0"/>
    <n v="0"/>
    <x v="6"/>
    <s v="places"/>
    <x v="3909"/>
    <d v="2015-10-09T23:38:06"/>
  </r>
  <r>
    <n v="1592"/>
    <s v="The Views of Pittsburgh"/>
    <s v="A portfolio collage of beautiful pictures of authentic Pittsburgh locations and scenery."/>
    <n v="25"/>
    <n v="0"/>
    <x v="3"/>
    <s v="US"/>
    <s v="USD"/>
    <n v="1427503485"/>
    <n v="1423619085"/>
    <b v="0"/>
    <n v="0"/>
    <b v="0"/>
    <s v="photography/places"/>
    <n v="0"/>
    <n v="0"/>
    <x v="6"/>
    <s v="places"/>
    <x v="3910"/>
    <d v="2015-03-28T00:44:45"/>
  </r>
  <r>
    <n v="1597"/>
    <s v="Vacation Days in Big Bear"/>
    <s v="We're starting up a new an improved way to do vacation rental management, but we need some funding to kick start it!"/>
    <n v="15000"/>
    <n v="0"/>
    <x v="3"/>
    <s v="US"/>
    <s v="USD"/>
    <n v="1474360197"/>
    <n v="1471768197"/>
    <b v="0"/>
    <n v="0"/>
    <b v="0"/>
    <s v="photography/places"/>
    <n v="0"/>
    <n v="0"/>
    <x v="6"/>
    <s v="places"/>
    <x v="3911"/>
    <d v="2016-09-20T08:29:57"/>
  </r>
  <r>
    <n v="1599"/>
    <s v="The Londoner: Prints &amp; Canvas"/>
    <s v="A London photographer trekking 5,895m up Africa's Mount Kilimanjaro to pursue and enrich a career."/>
    <n v="500"/>
    <n v="0"/>
    <x v="3"/>
    <s v="GB"/>
    <s v="GBP"/>
    <n v="1460116576"/>
    <n v="1457528176"/>
    <b v="0"/>
    <n v="0"/>
    <b v="0"/>
    <s v="photography/places"/>
    <n v="0"/>
    <n v="0"/>
    <x v="6"/>
    <s v="places"/>
    <x v="3912"/>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n v="0"/>
    <x v="2"/>
    <s v="faith"/>
    <x v="3913"/>
    <d v="2017-04-14T04: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2"/>
    <s v="faith"/>
    <x v="3914"/>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2"/>
    <s v="faith"/>
    <x v="3915"/>
    <d v="2017-03-26T03:33:00"/>
  </r>
  <r>
    <n v="1705"/>
    <s v="Piano Prayer Album - Russ James"/>
    <s v="An instrumental album that ranges from hymns to contemporary music. All the music is recorded by myself."/>
    <n v="2000"/>
    <n v="0"/>
    <x v="3"/>
    <s v="US"/>
    <s v="USD"/>
    <n v="1441814400"/>
    <n v="1440807846"/>
    <b v="0"/>
    <n v="0"/>
    <b v="0"/>
    <s v="music/faith"/>
    <n v="0"/>
    <n v="0"/>
    <x v="2"/>
    <s v="faith"/>
    <x v="3916"/>
    <d v="2015-09-09T16:00:00"/>
  </r>
  <r>
    <n v="1706"/>
    <s v="Gemeinde in Bremen"/>
    <s v="Unsere &quot;Aufgabe&quot; ist es, fÃ¼r Christen da zu sein die keiner Gemeinde angehÃ¶ren. Zudem spielt Lobpreis eine Zentrale Rolle."/>
    <n v="5500"/>
    <n v="0"/>
    <x v="3"/>
    <s v="DE"/>
    <s v="EUR"/>
    <n v="1440314472"/>
    <n v="1435130472"/>
    <b v="0"/>
    <n v="0"/>
    <b v="0"/>
    <s v="music/faith"/>
    <n v="0"/>
    <n v="0"/>
    <x v="2"/>
    <s v="faith"/>
    <x v="3917"/>
    <d v="2015-08-23T07:21:12"/>
  </r>
  <r>
    <n v="1708"/>
    <s v="Praise: It's what we do"/>
    <s v="A debut album for the New Gate Church's praise team; making a cd filled with original songs from a team of misfits with 1 goal in mind"/>
    <n v="7000"/>
    <n v="0"/>
    <x v="3"/>
    <s v="US"/>
    <s v="USD"/>
    <n v="1462135706"/>
    <n v="1458679706"/>
    <b v="0"/>
    <n v="0"/>
    <b v="0"/>
    <s v="music/faith"/>
    <n v="0"/>
    <n v="0"/>
    <x v="2"/>
    <s v="faith"/>
    <x v="3918"/>
    <d v="2016-05-01T20:48:26"/>
  </r>
  <r>
    <n v="1712"/>
    <s v="Midwest Cowboy Ministries"/>
    <s v="Recording/equipment for MCM - a team of musicians who will help your local musicians to hold your own Cowboy Church with Gospel Music"/>
    <n v="5000"/>
    <n v="0"/>
    <x v="3"/>
    <s v="US"/>
    <s v="USD"/>
    <n v="1435701353"/>
    <n v="1430517353"/>
    <b v="0"/>
    <n v="0"/>
    <b v="0"/>
    <s v="music/faith"/>
    <n v="0"/>
    <n v="0"/>
    <x v="2"/>
    <s v="faith"/>
    <x v="3919"/>
    <d v="2015-06-30T21:55:53"/>
  </r>
  <r>
    <n v="1721"/>
    <s v="&quot;HEAVEN'S CALLING&quot;"/>
    <s v="Heavens calling is an album for people all over the world in need of a healing for the soul, positive mindset and total prosperity"/>
    <n v="5000"/>
    <n v="0"/>
    <x v="3"/>
    <s v="US"/>
    <s v="USD"/>
    <n v="1449831863"/>
    <n v="1447239863"/>
    <b v="0"/>
    <n v="0"/>
    <b v="0"/>
    <s v="music/faith"/>
    <n v="0"/>
    <n v="0"/>
    <x v="2"/>
    <s v="faith"/>
    <x v="3920"/>
    <d v="2015-12-11T11:04:23"/>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n v="0"/>
    <x v="2"/>
    <s v="faith"/>
    <x v="3921"/>
    <d v="2016-06-10T01: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n v="0"/>
    <x v="2"/>
    <s v="faith"/>
    <x v="3922"/>
    <d v="2015-10-25T02:06:23"/>
  </r>
  <r>
    <n v="1731"/>
    <s v="Sam Cox Band First Christian Tour"/>
    <s v="We are a Christin Worship band looking to midwest tour. God Bless!"/>
    <n v="1000"/>
    <n v="0"/>
    <x v="3"/>
    <s v="US"/>
    <s v="USD"/>
    <n v="1434034800"/>
    <n v="1432849552"/>
    <b v="0"/>
    <n v="0"/>
    <b v="0"/>
    <s v="music/faith"/>
    <n v="0"/>
    <n v="0"/>
    <x v="2"/>
    <s v="faith"/>
    <x v="3923"/>
    <d v="2015-06-11T15: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n v="0"/>
    <x v="2"/>
    <s v="faith"/>
    <x v="3924"/>
    <d v="2016-01-16T05:00:00"/>
  </r>
  <r>
    <n v="1733"/>
    <s v="What Faith Is EP/Album"/>
    <s v="I am trying to share the music I am blessed to have written. https://www.johncox4.com or https://reverbnation.com/johncox4"/>
    <n v="10000"/>
    <n v="0"/>
    <x v="3"/>
    <s v="US"/>
    <s v="USD"/>
    <n v="1473802200"/>
    <n v="1472746374"/>
    <b v="0"/>
    <n v="0"/>
    <b v="0"/>
    <s v="music/faith"/>
    <n v="0"/>
    <n v="0"/>
    <x v="2"/>
    <s v="faith"/>
    <x v="3925"/>
    <d v="2016-09-13T21:30:00"/>
  </r>
  <r>
    <n v="1740"/>
    <s v="Recording Studio Time"/>
    <s v="I recently recorded a new single. With your help I can return to the studio. Would you like to be part of my next worship project?"/>
    <n v="3000"/>
    <n v="0"/>
    <x v="3"/>
    <s v="US"/>
    <s v="USD"/>
    <n v="1437075422"/>
    <n v="1434483422"/>
    <b v="0"/>
    <n v="0"/>
    <b v="0"/>
    <s v="music/faith"/>
    <n v="0"/>
    <n v="0"/>
    <x v="2"/>
    <s v="faith"/>
    <x v="3926"/>
    <d v="2015-07-16T19:37:02"/>
  </r>
  <r>
    <n v="1766"/>
    <s v="Photographic book on Melbourne's music scene"/>
    <s v="I want to create a beautiful book which documents the Melbourne music scene."/>
    <n v="1500"/>
    <n v="0"/>
    <x v="3"/>
    <s v="AU"/>
    <s v="AUD"/>
    <n v="1408999088"/>
    <n v="1407184688"/>
    <b v="1"/>
    <n v="0"/>
    <b v="0"/>
    <s v="photography/photobooks"/>
    <n v="0"/>
    <n v="0"/>
    <x v="6"/>
    <s v="photobooks"/>
    <x v="3927"/>
    <d v="2014-08-25T20:38:08"/>
  </r>
  <r>
    <n v="1813"/>
    <s v="Libya : The Lost Days"/>
    <s v="This project aims to document, Libyan photographic history; through both print and artisan mediums ."/>
    <n v="8750"/>
    <n v="0"/>
    <x v="3"/>
    <s v="GB"/>
    <s v="GBP"/>
    <n v="1407532812"/>
    <n v="1404940812"/>
    <b v="0"/>
    <n v="0"/>
    <b v="0"/>
    <s v="photography/photobooks"/>
    <n v="0"/>
    <n v="0"/>
    <x v="6"/>
    <s v="photobooks"/>
    <x v="3928"/>
    <d v="2014-08-08T21:20:12"/>
  </r>
  <r>
    <n v="1815"/>
    <s v="Texas to Florida"/>
    <s v="Photographic roadtrip from Dallas/Ft Worth, Texas to Florida's beaches. A summer photography roadtrip project to include 5 states."/>
    <n v="3000"/>
    <n v="0"/>
    <x v="3"/>
    <s v="US"/>
    <s v="USD"/>
    <n v="1435787137"/>
    <n v="1434577537"/>
    <b v="0"/>
    <n v="0"/>
    <b v="0"/>
    <s v="photography/photobooks"/>
    <n v="0"/>
    <n v="0"/>
    <x v="6"/>
    <s v="photobooks"/>
    <x v="3929"/>
    <d v="2015-07-01T21:45:37"/>
  </r>
  <r>
    <n v="1818"/>
    <s v="Give Me Your Goofy-ist"/>
    <s v="We are all different, this is a way to honor and celebrate the authenticity in being different."/>
    <n v="15000"/>
    <n v="0"/>
    <x v="3"/>
    <s v="US"/>
    <s v="USD"/>
    <n v="1428035850"/>
    <n v="1425447450"/>
    <b v="0"/>
    <n v="0"/>
    <b v="0"/>
    <s v="photography/photobooks"/>
    <n v="0"/>
    <n v="0"/>
    <x v="6"/>
    <s v="photobooks"/>
    <x v="3930"/>
    <d v="2015-04-03T04:37:30"/>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n v="0"/>
    <x v="1"/>
    <s v="mobile games"/>
    <x v="3931"/>
    <d v="2015-01-26T07:12:21"/>
  </r>
  <r>
    <n v="1869"/>
    <s v="Castle Crawler RPG"/>
    <s v="CCRPG will be a 2D Pixel Art Game based on similar elements to the SNES game &quot;Zelda: A Link to the Past&quot; with RPG elements added in."/>
    <n v="10000"/>
    <n v="0"/>
    <x v="3"/>
    <s v="US"/>
    <s v="USD"/>
    <n v="1483488249"/>
    <n v="1480896249"/>
    <b v="0"/>
    <n v="0"/>
    <b v="0"/>
    <s v="games/mobile games"/>
    <n v="0"/>
    <n v="0"/>
    <x v="1"/>
    <s v="mobile games"/>
    <x v="3932"/>
    <d v="2017-01-04T00:04:09"/>
  </r>
  <r>
    <n v="1876"/>
    <s v="Migration Madness (Android)"/>
    <s v="An arcade styled side scroller. Help Bob the pilot steer his plane through hordes of migrating birds strapped with explosives."/>
    <n v="280"/>
    <n v="0"/>
    <x v="3"/>
    <s v="AU"/>
    <s v="AUD"/>
    <n v="1402901405"/>
    <n v="1400309405"/>
    <b v="0"/>
    <n v="0"/>
    <b v="0"/>
    <s v="games/mobile games"/>
    <n v="0"/>
    <n v="0"/>
    <x v="1"/>
    <s v="mobile games"/>
    <x v="3933"/>
    <d v="2014-06-16T06:50:05"/>
  </r>
  <r>
    <n v="1877"/>
    <s v="Chip Dip II: Son of Chip Dip! - A Terrible, Terrible Game"/>
    <s v="It's obvious you won't survive by your wits alone. Unfortunately that's all you've got, Chip. Run!"/>
    <n v="60"/>
    <n v="0"/>
    <x v="3"/>
    <s v="US"/>
    <s v="USD"/>
    <n v="1425170525"/>
    <n v="1422664925"/>
    <b v="0"/>
    <n v="0"/>
    <b v="0"/>
    <s v="games/mobile games"/>
    <n v="0"/>
    <n v="0"/>
    <x v="1"/>
    <s v="mobile games"/>
    <x v="3934"/>
    <d v="2015-03-01T00:42:05"/>
  </r>
  <r>
    <n v="1878"/>
    <s v="Aussies versus Zombies"/>
    <s v="Action game now playable on Android/iOS platforms and PC browsers. Easy gameplay even for starters yet hard to be skilled. Multi-player"/>
    <n v="8000"/>
    <n v="0"/>
    <x v="3"/>
    <s v="AU"/>
    <s v="AUD"/>
    <n v="1402618355"/>
    <n v="1400026355"/>
    <b v="0"/>
    <n v="0"/>
    <b v="0"/>
    <s v="games/mobile games"/>
    <n v="0"/>
    <n v="0"/>
    <x v="1"/>
    <s v="mobile games"/>
    <x v="3935"/>
    <d v="2014-06-13T00:12:35"/>
  </r>
  <r>
    <n v="1982"/>
    <s v="Lonely Boy: 55 male models 200s sensual expression"/>
    <s v="Express a very dark place in my childhood. Release my emotions through photography in a form of Art."/>
    <n v="180000"/>
    <n v="0"/>
    <x v="3"/>
    <s v="HK"/>
    <s v="HKD"/>
    <n v="1480863887"/>
    <n v="1478268287"/>
    <b v="0"/>
    <n v="0"/>
    <b v="0"/>
    <s v="photography/people"/>
    <n v="0"/>
    <n v="0"/>
    <x v="6"/>
    <s v="people"/>
    <x v="3936"/>
    <d v="2016-12-04T15:04:47"/>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n v="0"/>
    <x v="6"/>
    <s v="people"/>
    <x v="3937"/>
    <d v="2015-12-21T14: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n v="0"/>
    <x v="6"/>
    <s v="people"/>
    <x v="3938"/>
    <d v="2016-12-07T01:09:02"/>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n v="0"/>
    <x v="6"/>
    <s v="people"/>
    <x v="3939"/>
    <d v="2014-07-10T19: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n v="0"/>
    <x v="6"/>
    <s v="people"/>
    <x v="3940"/>
    <d v="2014-08-26T22:20:12"/>
  </r>
  <r>
    <n v="2141"/>
    <s v="King of Consoles"/>
    <s v="A place where people can test out the latest video games, for an hourly fee. It's cheaper than wasting money on a $60 game that sucked"/>
    <n v="15000"/>
    <n v="0"/>
    <x v="3"/>
    <s v="US"/>
    <s v="USD"/>
    <n v="1415947159"/>
    <n v="1413351559"/>
    <b v="0"/>
    <n v="0"/>
    <b v="0"/>
    <s v="games/video games"/>
    <n v="0"/>
    <n v="0"/>
    <x v="1"/>
    <s v="video games"/>
    <x v="3941"/>
    <d v="2014-11-14T06:39:19"/>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n v="0"/>
    <x v="1"/>
    <s v="video games"/>
    <x v="3942"/>
    <d v="2010-07-31T00:00:00"/>
  </r>
  <r>
    <n v="2341"/>
    <s v="Cutting Edge Fitness Website (Canceled)"/>
    <s v="This website will serve as an interface to change lives and have a community routing for your success!"/>
    <n v="5000"/>
    <n v="0"/>
    <x v="1"/>
    <s v="US"/>
    <s v="USD"/>
    <n v="1436729504"/>
    <n v="1434137504"/>
    <b v="0"/>
    <n v="0"/>
    <b v="0"/>
    <s v="technology/web"/>
    <n v="0"/>
    <n v="0"/>
    <x v="0"/>
    <s v="web"/>
    <x v="3943"/>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0"/>
    <s v="web"/>
    <x v="3944"/>
    <d v="2014-10-06T05:00:00"/>
  </r>
  <r>
    <n v="2345"/>
    <s v="Social Media Website (Canceled)"/>
    <s v="My team and I are creating a social media website for pet lovers across the world! Fashion, animal shows, adoptions, and more."/>
    <n v="3000"/>
    <n v="0"/>
    <x v="1"/>
    <s v="US"/>
    <s v="USD"/>
    <n v="1427845140"/>
    <n v="1424822556"/>
    <b v="0"/>
    <n v="0"/>
    <b v="0"/>
    <s v="technology/web"/>
    <n v="0"/>
    <n v="0"/>
    <x v="0"/>
    <s v="web"/>
    <x v="3945"/>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0"/>
    <s v="web"/>
    <x v="3946"/>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0"/>
    <s v="web"/>
    <x v="3947"/>
    <d v="2017-01-03T20: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0"/>
    <s v="web"/>
    <x v="3948"/>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0"/>
    <s v="web"/>
    <x v="3949"/>
    <d v="2015-04-21T16:13:42"/>
  </r>
  <r>
    <n v="2356"/>
    <s v="HardstyleUnited.com (Canceled)"/>
    <s v="HardstyleUnited.com The Global Hardstyle community. Your Hardstyle community."/>
    <n v="10000"/>
    <n v="0"/>
    <x v="1"/>
    <s v="NL"/>
    <s v="EUR"/>
    <n v="1433530104"/>
    <n v="1430938104"/>
    <b v="0"/>
    <n v="0"/>
    <b v="0"/>
    <s v="technology/web"/>
    <n v="0"/>
    <n v="0"/>
    <x v="0"/>
    <s v="web"/>
    <x v="3950"/>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0"/>
    <s v="web"/>
    <x v="3951"/>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0"/>
    <s v="web"/>
    <x v="3952"/>
    <d v="2015-01-31T00:39:00"/>
  </r>
  <r>
    <n v="2361"/>
    <s v="Lemme Grab it (Canceled)"/>
    <s v="A website for email/sms alerts of your personal selection, comparison of prices,consolidated database, best deals around for clothing."/>
    <n v="200"/>
    <n v="0"/>
    <x v="1"/>
    <s v="CA"/>
    <s v="CAD"/>
    <n v="1462053600"/>
    <n v="1459975008"/>
    <b v="0"/>
    <n v="0"/>
    <b v="0"/>
    <s v="technology/web"/>
    <n v="0"/>
    <n v="0"/>
    <x v="0"/>
    <s v="web"/>
    <x v="3953"/>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0"/>
    <s v="web"/>
    <x v="3954"/>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0"/>
    <s v="web"/>
    <x v="395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0"/>
    <s v="web"/>
    <x v="3956"/>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0"/>
    <s v="web"/>
    <x v="3957"/>
    <d v="2016-02-10T19:30:11"/>
  </r>
  <r>
    <n v="2371"/>
    <s v="ProjectPetal.com (Canceled)"/>
    <s v="ProjectPetal.com is an all in one website for all Makers to share projects and ideas. A Facebook(R) Twitter(R) &amp; Github(R) all in one."/>
    <n v="2000"/>
    <n v="0"/>
    <x v="1"/>
    <s v="US"/>
    <s v="USD"/>
    <n v="1435257596"/>
    <n v="1432665596"/>
    <b v="0"/>
    <n v="0"/>
    <b v="0"/>
    <s v="technology/web"/>
    <n v="0"/>
    <n v="0"/>
    <x v="0"/>
    <s v="web"/>
    <x v="3958"/>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0"/>
    <s v="web"/>
    <x v="3959"/>
    <d v="2016-09-09T20:03:5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0"/>
    <s v="web"/>
    <x v="3960"/>
    <d v="2016-11-25T21:53:03"/>
  </r>
  <r>
    <n v="2378"/>
    <s v="KEEPUP INC (Canceled)"/>
    <s v="KEEPUP allows you to extend your social circle by introducing you to new people via your friends."/>
    <n v="110000"/>
    <n v="0"/>
    <x v="1"/>
    <s v="US"/>
    <s v="USD"/>
    <n v="1440548330"/>
    <n v="1438042730"/>
    <b v="0"/>
    <n v="0"/>
    <b v="0"/>
    <s v="technology/web"/>
    <n v="0"/>
    <n v="0"/>
    <x v="0"/>
    <s v="web"/>
    <x v="3961"/>
    <d v="2015-08-26T00:18:50"/>
  </r>
  <r>
    <n v="2379"/>
    <s v="SelectCooks.com (Canceled)"/>
    <s v="Selectcooks.com is a community marketplace for people to list, find and hire chefs."/>
    <n v="30000"/>
    <n v="0"/>
    <x v="1"/>
    <s v="US"/>
    <s v="USD"/>
    <n v="1444004616"/>
    <n v="1440116616"/>
    <b v="0"/>
    <n v="0"/>
    <b v="0"/>
    <s v="technology/web"/>
    <n v="0"/>
    <n v="0"/>
    <x v="0"/>
    <s v="web"/>
    <x v="3962"/>
    <d v="2015-10-05T00:23:36"/>
  </r>
  <r>
    <n v="2386"/>
    <s v="Realjobmatch.com (Canceled)"/>
    <s v="Realjobmatch is not just a job search site but a matching site , matching the right jobseekers with the best jobs."/>
    <n v="30000"/>
    <n v="0"/>
    <x v="1"/>
    <s v="CA"/>
    <s v="CAD"/>
    <n v="1420920424"/>
    <n v="1415736424"/>
    <b v="0"/>
    <n v="0"/>
    <b v="0"/>
    <s v="technology/web"/>
    <n v="0"/>
    <n v="0"/>
    <x v="0"/>
    <s v="web"/>
    <x v="3963"/>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0"/>
    <s v="web"/>
    <x v="3964"/>
    <d v="2015-01-04T06:17:4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0"/>
    <s v="web"/>
    <x v="3965"/>
    <d v="2015-10-29T02:53:43"/>
  </r>
  <r>
    <n v="2395"/>
    <s v="VENT it out (Canceled)"/>
    <s v="I am making a social website where people can anonymously or openly vent, All walks of life all over the world"/>
    <n v="33000"/>
    <n v="0"/>
    <x v="1"/>
    <s v="US"/>
    <s v="USD"/>
    <n v="1484038620"/>
    <n v="1481597687"/>
    <b v="0"/>
    <n v="0"/>
    <b v="0"/>
    <s v="technology/web"/>
    <n v="0"/>
    <n v="0"/>
    <x v="0"/>
    <s v="web"/>
    <x v="3966"/>
    <d v="2017-01-10T08: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0"/>
    <s v="web"/>
    <x v="396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0"/>
    <s v="web"/>
    <x v="396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0"/>
    <s v="web"/>
    <x v="396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0"/>
    <s v="web"/>
    <x v="3970"/>
    <d v="2016-04-14T06:26:04"/>
  </r>
  <r>
    <n v="2404"/>
    <s v="Square Donuts Truck"/>
    <s v="We would love another Donut Food Truck for your famous Square Donuts.  We have one successful truck and retail store open already!"/>
    <n v="15000"/>
    <n v="0"/>
    <x v="3"/>
    <s v="US"/>
    <s v="USD"/>
    <n v="1451782607"/>
    <n v="1449190607"/>
    <b v="0"/>
    <n v="0"/>
    <b v="0"/>
    <s v="food/food trucks"/>
    <n v="0"/>
    <n v="0"/>
    <x v="7"/>
    <s v="food trucks"/>
    <x v="3971"/>
    <d v="2016-01-03T00:56:47"/>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n v="0"/>
    <x v="7"/>
    <s v="food trucks"/>
    <x v="3972"/>
    <d v="2015-09-07T09:47:55"/>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n v="0"/>
    <x v="7"/>
    <s v="food trucks"/>
    <x v="3973"/>
    <d v="2016-11-26T18:41:13"/>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n v="0"/>
    <x v="7"/>
    <s v="food trucks"/>
    <x v="3974"/>
    <d v="2014-08-10T21: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n v="0"/>
    <x v="7"/>
    <s v="food trucks"/>
    <x v="3975"/>
    <d v="2015-02-18T17:43:09"/>
  </r>
  <r>
    <n v="2426"/>
    <s v="The Low-Calorie Food Truck"/>
    <s v="Aspiring to create a food truck with many delicious low calorie meals to encourage healthy eating while enjoying every bite."/>
    <n v="20000"/>
    <n v="0"/>
    <x v="3"/>
    <s v="US"/>
    <s v="USD"/>
    <n v="1439006692"/>
    <n v="1433822692"/>
    <b v="0"/>
    <n v="0"/>
    <b v="0"/>
    <s v="food/food trucks"/>
    <n v="0"/>
    <n v="0"/>
    <x v="7"/>
    <s v="food trucks"/>
    <x v="3976"/>
    <d v="2015-08-08T04:04:52"/>
  </r>
  <r>
    <n v="2433"/>
    <s v="TWIZTID CREATIONS"/>
    <s v="I want to create an amazing menu that no one eals has.I have great ideas like a non-traditional pb&amp;j thats wraped in an eggroll &amp; fried"/>
    <n v="10000"/>
    <n v="0"/>
    <x v="3"/>
    <s v="US"/>
    <s v="USD"/>
    <n v="1456608943"/>
    <n v="1454016943"/>
    <b v="0"/>
    <n v="0"/>
    <b v="0"/>
    <s v="food/food trucks"/>
    <n v="0"/>
    <n v="0"/>
    <x v="7"/>
    <s v="food trucks"/>
    <x v="3977"/>
    <d v="2016-02-27T21:35:43"/>
  </r>
  <r>
    <n v="2437"/>
    <s v="Cuppa Gumbos"/>
    <s v="Homemade Gumbo, Stews and Curry to be served hot and fresh everyday at any festival or concert we can attend."/>
    <n v="8000"/>
    <n v="0"/>
    <x v="3"/>
    <s v="US"/>
    <s v="USD"/>
    <n v="1426615200"/>
    <n v="1422400188"/>
    <b v="0"/>
    <n v="0"/>
    <b v="0"/>
    <s v="food/food trucks"/>
    <n v="0"/>
    <n v="0"/>
    <x v="7"/>
    <s v="food trucks"/>
    <x v="3978"/>
    <d v="2015-03-17T18:00:00"/>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n v="0"/>
    <x v="7"/>
    <s v="food trucks"/>
    <x v="3979"/>
    <d v="2015-10-18T19:38:49"/>
  </r>
  <r>
    <n v="2503"/>
    <s v="Cardinal Bistro BYOB Start Up"/>
    <s v="Cardinal Bistro will be Contemporary American dinning establishment based in Ventnor, NJ featuring local, seasonal ingredients."/>
    <n v="10000"/>
    <n v="0"/>
    <x v="3"/>
    <s v="US"/>
    <s v="USD"/>
    <n v="1465333560"/>
    <n v="1462743308"/>
    <b v="0"/>
    <n v="0"/>
    <b v="0"/>
    <s v="food/restaurants"/>
    <n v="0"/>
    <n v="0"/>
    <x v="7"/>
    <s v="restaurants"/>
    <x v="3980"/>
    <d v="2016-06-07T21:06:00"/>
  </r>
  <r>
    <n v="2504"/>
    <s v="Halal Restaurant and Internet Cafe"/>
    <s v="Halal Restaurant and Internet Cafe 20 percent of profits will go to building masjids."/>
    <n v="35000"/>
    <n v="0"/>
    <x v="3"/>
    <s v="US"/>
    <s v="USD"/>
    <n v="1416014534"/>
    <n v="1413418934"/>
    <b v="0"/>
    <n v="0"/>
    <b v="0"/>
    <s v="food/restaurants"/>
    <n v="0"/>
    <n v="0"/>
    <x v="7"/>
    <s v="restaurants"/>
    <x v="3981"/>
    <d v="2014-11-15T01:22:14"/>
  </r>
  <r>
    <n v="2505"/>
    <s v="PASTATUTION"/>
    <s v="PASTATUTION- The act or practice of engaging in Pasta Making for money.  _x000a__x000a_Help us get the Arcobaleno Pasta Extruder!"/>
    <n v="7000"/>
    <n v="0"/>
    <x v="3"/>
    <s v="US"/>
    <s v="USD"/>
    <n v="1426292416"/>
    <n v="1423704016"/>
    <b v="0"/>
    <n v="0"/>
    <b v="0"/>
    <s v="food/restaurants"/>
    <n v="0"/>
    <n v="0"/>
    <x v="7"/>
    <s v="restaurants"/>
    <x v="3982"/>
    <d v="2015-03-14T00:20:16"/>
  </r>
  <r>
    <n v="2507"/>
    <s v="Help Cafe Talavera get a New Kitchen!"/>
    <s v="Unique dishes for a unique city!."/>
    <n v="42850"/>
    <n v="0"/>
    <x v="3"/>
    <s v="US"/>
    <s v="USD"/>
    <n v="1431308704"/>
    <n v="1428716704"/>
    <b v="0"/>
    <n v="0"/>
    <b v="0"/>
    <s v="food/restaurants"/>
    <n v="0"/>
    <n v="0"/>
    <x v="7"/>
    <s v="restaurants"/>
    <x v="3983"/>
    <d v="2015-05-11T01: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n v="0"/>
    <x v="7"/>
    <s v="restaurants"/>
    <x v="3984"/>
    <d v="2014-08-14T22:50:34"/>
  </r>
  <r>
    <n v="2511"/>
    <s v="loluli's"/>
    <s v="Fresh Fast Food. A bbq ramen bar thats healthy, tasty and made to order right in front of your eyes....... From flame to bowl"/>
    <n v="100000"/>
    <n v="0"/>
    <x v="3"/>
    <s v="GB"/>
    <s v="GBP"/>
    <n v="1454323413"/>
    <n v="1451731413"/>
    <b v="0"/>
    <n v="0"/>
    <b v="0"/>
    <s v="food/restaurants"/>
    <n v="0"/>
    <n v="0"/>
    <x v="7"/>
    <s v="restaurants"/>
    <x v="3985"/>
    <d v="2016-02-01T10:43:33"/>
  </r>
  <r>
    <n v="2512"/>
    <s v="Somethin' Tasty"/>
    <s v="Somethin' Tasty is a unique coffee, pastry &amp; retail store. We consign from all local sources: pottery, glass &amp; art."/>
    <n v="1150"/>
    <n v="0"/>
    <x v="3"/>
    <s v="US"/>
    <s v="USD"/>
    <n v="1418504561"/>
    <n v="1417208561"/>
    <b v="0"/>
    <n v="0"/>
    <b v="0"/>
    <s v="food/restaurants"/>
    <n v="0"/>
    <n v="0"/>
    <x v="7"/>
    <s v="restaurants"/>
    <x v="3986"/>
    <d v="2014-12-13T21: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n v="0"/>
    <x v="7"/>
    <s v="restaurants"/>
    <x v="3987"/>
    <d v="2017-02-26T00:09:49"/>
  </r>
  <r>
    <n v="2516"/>
    <s v="Morning Glory"/>
    <s v="Hi, everyone my name is Alex, and i want to create not just a cafe spot, but a place that gives everyone a nice warm homey feeling."/>
    <n v="22000"/>
    <n v="0"/>
    <x v="3"/>
    <s v="US"/>
    <s v="USD"/>
    <n v="1417279252"/>
    <n v="1414683652"/>
    <b v="0"/>
    <n v="0"/>
    <b v="0"/>
    <s v="food/restaurants"/>
    <n v="0"/>
    <n v="0"/>
    <x v="7"/>
    <s v="restaurants"/>
    <x v="3988"/>
    <d v="2014-11-29T16:40:52"/>
  </r>
  <r>
    <n v="2518"/>
    <s v="Southern California's Backroad Eateries"/>
    <s v="I am traveling the backroads of Southern California, to discover the best out-of-the-way eateries the area has to offer"/>
    <n v="5000"/>
    <n v="0"/>
    <x v="3"/>
    <s v="US"/>
    <s v="USD"/>
    <n v="1415899228"/>
    <n v="1413303628"/>
    <b v="0"/>
    <n v="0"/>
    <b v="0"/>
    <s v="food/restaurants"/>
    <n v="0"/>
    <n v="0"/>
    <x v="7"/>
    <s v="restaurants"/>
    <x v="3989"/>
    <d v="2014-11-13T17:20:28"/>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n v="0"/>
    <x v="7"/>
    <s v="restaurants"/>
    <x v="3990"/>
    <d v="2016-10-15T19:21:0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3991"/>
    <d v="2015-10-13T12:41:29"/>
  </r>
  <r>
    <n v="2563"/>
    <s v="Phoenix Pearl Boba Tea Truck (Canceled)"/>
    <s v="Michigan based bubble tea and specialty ice cream food truck"/>
    <n v="20000"/>
    <n v="0"/>
    <x v="1"/>
    <s v="US"/>
    <s v="USD"/>
    <n v="1438226451"/>
    <n v="1433042451"/>
    <b v="0"/>
    <n v="0"/>
    <b v="0"/>
    <s v="food/food trucks"/>
    <n v="0"/>
    <n v="0"/>
    <x v="7"/>
    <s v="food trucks"/>
    <x v="3992"/>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3993"/>
    <d v="2014-08-01T00:58:19"/>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3994"/>
    <d v="2014-08-21T23:32:2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399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3996"/>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3997"/>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3998"/>
    <d v="2015-01-12T02:36:34"/>
  </r>
  <r>
    <n v="2576"/>
    <s v="2 Go Fast Food (Canceled)"/>
    <s v="A New Twist with an American and Philippine fast food Mobile Trailer."/>
    <n v="10000"/>
    <n v="0"/>
    <x v="1"/>
    <s v="US"/>
    <s v="USD"/>
    <n v="1428707647"/>
    <n v="1424823247"/>
    <b v="0"/>
    <n v="0"/>
    <b v="0"/>
    <s v="food/food trucks"/>
    <n v="0"/>
    <n v="0"/>
    <x v="7"/>
    <s v="food trucks"/>
    <x v="3999"/>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4000"/>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4001"/>
    <d v="2015-10-09T17:00:00"/>
  </r>
  <r>
    <n v="2584"/>
    <s v="Culinary Arts Food Truck Style"/>
    <s v="Bringing quality food to the masses using local premium ingredients, but at a food truck price!"/>
    <n v="10000"/>
    <n v="0"/>
    <x v="3"/>
    <s v="US"/>
    <s v="USD"/>
    <n v="1434341369"/>
    <n v="1431749369"/>
    <b v="0"/>
    <n v="0"/>
    <b v="0"/>
    <s v="food/food trucks"/>
    <n v="0"/>
    <n v="0"/>
    <x v="7"/>
    <s v="food trucks"/>
    <x v="4002"/>
    <d v="2015-06-15T04:09:29"/>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n v="0"/>
    <x v="7"/>
    <s v="food trucks"/>
    <x v="4003"/>
    <d v="2016-01-26T14:08:17"/>
  </r>
  <r>
    <n v="2593"/>
    <s v="L.J. Silvers' Ice Cream and Taco Van"/>
    <s v="What could be better than satisfying your hunger with ice cream or a taco (or both) from a 1970's mural van blastin disco music!"/>
    <n v="10000"/>
    <n v="0"/>
    <x v="3"/>
    <s v="US"/>
    <s v="USD"/>
    <n v="1429993026"/>
    <n v="1427401026"/>
    <b v="0"/>
    <n v="0"/>
    <b v="0"/>
    <s v="food/food trucks"/>
    <n v="0"/>
    <n v="0"/>
    <x v="7"/>
    <s v="food trucks"/>
    <x v="4004"/>
    <d v="2015-04-25T20:17:06"/>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n v="0"/>
    <x v="0"/>
    <s v="space exploration"/>
    <x v="4005"/>
    <d v="2016-07-15T06:57:0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n v="0"/>
    <x v="7"/>
    <s v="food trucks"/>
    <x v="4006"/>
    <d v="2014-09-30T23:23:43"/>
  </r>
  <r>
    <n v="2687"/>
    <s v="Munch Wagon"/>
    <s v="Your American Pizzas, Wings, Stuffed Gouda Burger, Sweet &amp; Russet Potato Fries served on a food Truck!!"/>
    <n v="15000"/>
    <n v="0"/>
    <x v="3"/>
    <s v="US"/>
    <s v="USD"/>
    <n v="1435591318"/>
    <n v="1432999318"/>
    <b v="0"/>
    <n v="0"/>
    <b v="0"/>
    <s v="food/food trucks"/>
    <n v="0"/>
    <n v="0"/>
    <x v="7"/>
    <s v="food trucks"/>
    <x v="4007"/>
    <d v="2015-06-29T15:21:58"/>
  </r>
  <r>
    <n v="2699"/>
    <s v="my bakery truck"/>
    <s v="Hi, I want make my first bakery. Food truck was great, but I not have a car licence. So, help me to be my dream!"/>
    <n v="2"/>
    <n v="0"/>
    <x v="3"/>
    <s v="CA"/>
    <s v="CAD"/>
    <n v="1407533463"/>
    <n v="1404941463"/>
    <b v="0"/>
    <n v="0"/>
    <b v="0"/>
    <s v="food/food trucks"/>
    <n v="0"/>
    <n v="0"/>
    <x v="7"/>
    <s v="food trucks"/>
    <x v="4008"/>
    <d v="2014-08-08T21:31:03"/>
  </r>
  <r>
    <n v="2743"/>
    <s v="St. Nick Jr"/>
    <s v="One Christmas every child was naughty, and Santa's son _x000a_St. Nick Jr sacrifices all his gifts over his whole life, for the children"/>
    <n v="5999"/>
    <n v="0"/>
    <x v="3"/>
    <s v="US"/>
    <s v="USD"/>
    <n v="1476863607"/>
    <n v="1474271607"/>
    <b v="0"/>
    <n v="0"/>
    <b v="0"/>
    <s v="publishing/children's books"/>
    <n v="0"/>
    <n v="0"/>
    <x v="5"/>
    <s v="children's books"/>
    <x v="4009"/>
    <d v="2016-10-19T07:53:27"/>
  </r>
  <r>
    <n v="2750"/>
    <s v="My Child, My Blessing"/>
    <s v="This is a journal where parents daily write something positive about their child.  Places for pictures, too."/>
    <n v="1999"/>
    <n v="0"/>
    <x v="3"/>
    <s v="US"/>
    <s v="USD"/>
    <n v="1341086400"/>
    <n v="1340055345"/>
    <b v="0"/>
    <n v="0"/>
    <b v="0"/>
    <s v="publishing/children's books"/>
    <n v="0"/>
    <n v="0"/>
    <x v="5"/>
    <s v="children's books"/>
    <x v="4010"/>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n v="0"/>
    <x v="5"/>
    <s v="children's books"/>
    <x v="4011"/>
    <d v="2014-06-17T21:17:22"/>
  </r>
  <r>
    <n v="2754"/>
    <s v="From here...to there!"/>
    <s v="I have been a writer all my life. But until recently never a parent. I want to write a children book for my children, and yours!"/>
    <n v="10000"/>
    <n v="0"/>
    <x v="3"/>
    <s v="US"/>
    <s v="USD"/>
    <n v="1410448551"/>
    <n v="1407856551"/>
    <b v="0"/>
    <n v="0"/>
    <b v="0"/>
    <s v="publishing/children's books"/>
    <n v="0"/>
    <n v="0"/>
    <x v="5"/>
    <s v="children's books"/>
    <x v="4012"/>
    <d v="2014-09-11T15:15:51"/>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n v="0"/>
    <x v="5"/>
    <s v="children's books"/>
    <x v="4013"/>
    <d v="2013-06-20T11:04:18"/>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n v="0"/>
    <x v="5"/>
    <s v="children's books"/>
    <x v="4014"/>
    <d v="2012-10-28T13:53:48"/>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n v="0"/>
    <x v="5"/>
    <s v="children's books"/>
    <x v="4015"/>
    <d v="2013-02-01T17: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n v="0"/>
    <x v="5"/>
    <s v="children's books"/>
    <x v="4016"/>
    <d v="2013-10-05T20:51:34"/>
  </r>
  <r>
    <n v="2780"/>
    <s v="Travel with baby"/>
    <s v="Turn the World with my kids, and then write a book with the advice for traveling with baby"/>
    <n v="100000"/>
    <n v="0"/>
    <x v="3"/>
    <s v="IT"/>
    <s v="EUR"/>
    <n v="1489142688"/>
    <n v="1486550688"/>
    <b v="0"/>
    <n v="0"/>
    <b v="0"/>
    <s v="publishing/children's books"/>
    <n v="0"/>
    <n v="0"/>
    <x v="5"/>
    <s v="children's books"/>
    <x v="4017"/>
    <d v="2017-03-10T10:44:48"/>
  </r>
  <r>
    <n v="2842"/>
    <s v="HIDDEN: The FCO Plays"/>
    <s v="A play performed at the FCO Global Summit on the Preventing Sexual Violence Initiative, hosted by William Hague and Angelina Jolie"/>
    <n v="1500"/>
    <n v="0"/>
    <x v="3"/>
    <s v="GB"/>
    <s v="GBP"/>
    <n v="1403348400"/>
    <n v="1401058295"/>
    <b v="0"/>
    <n v="0"/>
    <b v="0"/>
    <s v="theater/plays"/>
    <n v="0"/>
    <n v="0"/>
    <x v="3"/>
    <s v="plays"/>
    <x v="4018"/>
    <d v="2014-06-21T11:00:00"/>
  </r>
  <r>
    <n v="2843"/>
    <s v="Summer Adaptation of Fallen Angels"/>
    <s v="We're high school students directing a film adaptation of the play, Fallen Angels, written by NoÃ«l Coward and set in the 1920's."/>
    <n v="1200"/>
    <n v="0"/>
    <x v="3"/>
    <s v="US"/>
    <s v="USD"/>
    <n v="1465790400"/>
    <n v="1462210950"/>
    <b v="0"/>
    <n v="0"/>
    <b v="0"/>
    <s v="theater/plays"/>
    <n v="0"/>
    <n v="0"/>
    <x v="3"/>
    <s v="plays"/>
    <x v="4019"/>
    <d v="2016-06-13T04:00:00"/>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n v="0"/>
    <x v="3"/>
    <s v="plays"/>
    <x v="4020"/>
    <d v="2015-05-29T16:36:34"/>
  </r>
  <r>
    <n v="2847"/>
    <s v="COLOR ME"/>
    <s v="Dark secrets come to light when Mariah meets Stella. They find a way to face the south's largest elephant in the room: RACISM."/>
    <n v="2000"/>
    <n v="0"/>
    <x v="3"/>
    <s v="US"/>
    <s v="USD"/>
    <n v="1464031265"/>
    <n v="1458847265"/>
    <b v="0"/>
    <n v="0"/>
    <b v="0"/>
    <s v="theater/plays"/>
    <n v="0"/>
    <n v="0"/>
    <x v="3"/>
    <s v="plays"/>
    <x v="4021"/>
    <d v="2016-05-23T19:21:05"/>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n v="0"/>
    <x v="3"/>
    <s v="plays"/>
    <x v="4022"/>
    <d v="2016-01-29T23:17:00"/>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n v="0"/>
    <x v="3"/>
    <s v="plays"/>
    <x v="4023"/>
    <d v="2014-09-14T04:34:57"/>
  </r>
  <r>
    <n v="2858"/>
    <s v="Gay Party Superposh 'Winter Wonderland'"/>
    <s v="Een Gay Party in het centrum van Amersfoort. _x000a_Een geweldige avond uit, met een show, optredens en DJ's."/>
    <n v="1000"/>
    <n v="0"/>
    <x v="3"/>
    <s v="NL"/>
    <s v="EUR"/>
    <n v="1417778880"/>
    <n v="1415711095"/>
    <b v="0"/>
    <n v="0"/>
    <b v="0"/>
    <s v="theater/plays"/>
    <n v="0"/>
    <n v="0"/>
    <x v="3"/>
    <s v="plays"/>
    <x v="4024"/>
    <d v="2014-12-05T11:28:00"/>
  </r>
  <r>
    <n v="2865"/>
    <s v="FRINGE 2015 by YER Productions"/>
    <s v="Prepare to be Swept Away. Three short plays from three master playwrights; LANDFALL, SNIPER and DANGERS of TOBACCO!"/>
    <n v="2888"/>
    <n v="0"/>
    <x v="3"/>
    <s v="US"/>
    <s v="USD"/>
    <n v="1420512259"/>
    <n v="1415328259"/>
    <b v="0"/>
    <n v="0"/>
    <b v="0"/>
    <s v="theater/plays"/>
    <n v="0"/>
    <n v="0"/>
    <x v="3"/>
    <s v="plays"/>
    <x v="4025"/>
    <d v="2015-01-06T02:44:19"/>
  </r>
  <r>
    <n v="2872"/>
    <s v="Loud Arts"/>
    <s v="Local Theatre group in Loudoun County, Virginia. Looking for funds to start producing shows!"/>
    <n v="3000"/>
    <n v="0"/>
    <x v="3"/>
    <s v="US"/>
    <s v="USD"/>
    <n v="1434768438"/>
    <n v="1429584438"/>
    <b v="0"/>
    <n v="0"/>
    <b v="0"/>
    <s v="theater/plays"/>
    <n v="0"/>
    <n v="0"/>
    <x v="3"/>
    <s v="plays"/>
    <x v="4026"/>
    <d v="2015-06-20T02:47:18"/>
  </r>
  <r>
    <n v="2876"/>
    <s v="The Sins of Bad People  Urban Stage Play"/>
    <s v="Charlotte NC playwright looking to showcase a series of three stage plays.  Plays are funny, completed and ready to run!"/>
    <n v="150000"/>
    <n v="0"/>
    <x v="3"/>
    <s v="US"/>
    <s v="USD"/>
    <n v="1437069079"/>
    <n v="1434477079"/>
    <b v="0"/>
    <n v="0"/>
    <b v="0"/>
    <s v="theater/plays"/>
    <n v="0"/>
    <n v="0"/>
    <x v="3"/>
    <s v="plays"/>
    <x v="4027"/>
    <d v="2015-07-16T17: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n v="0"/>
    <x v="3"/>
    <s v="plays"/>
    <x v="4028"/>
    <d v="2014-12-03T15:20:36"/>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n v="0"/>
    <x v="3"/>
    <s v="plays"/>
    <x v="4029"/>
    <d v="2014-10-18T04:59:00"/>
  </r>
  <r>
    <n v="2894"/>
    <s v="How Could You Do This To Me (The Stage Play)"/>
    <s v="This Is A Story About A Woman A Man And A Woman"/>
    <n v="50000"/>
    <n v="0"/>
    <x v="3"/>
    <s v="US"/>
    <s v="USD"/>
    <n v="1428100815"/>
    <n v="1422920415"/>
    <b v="0"/>
    <n v="0"/>
    <b v="0"/>
    <s v="theater/plays"/>
    <n v="0"/>
    <n v="0"/>
    <x v="3"/>
    <s v="plays"/>
    <x v="4030"/>
    <d v="2015-04-03T22:40:15"/>
  </r>
  <r>
    <n v="2899"/>
    <s v="The Esoteric Camgirl"/>
    <s v="Sex, intrigue, lust, &amp; love; follow the lives of two individuals as their romance turns from innocent online flirting to something more"/>
    <n v="10000"/>
    <n v="0"/>
    <x v="3"/>
    <s v="US"/>
    <s v="USD"/>
    <n v="1469325158"/>
    <n v="1464141158"/>
    <b v="0"/>
    <n v="0"/>
    <b v="0"/>
    <s v="theater/plays"/>
    <n v="0"/>
    <n v="0"/>
    <x v="3"/>
    <s v="plays"/>
    <x v="4031"/>
    <d v="2016-07-24T01:52:38"/>
  </r>
  <r>
    <n v="2943"/>
    <s v="BlackSpace: Urban Performance Arts Collective"/>
    <s v="Building a Resource Network and Funding Capacity to support, empower and promote Afrocentric Arts in Metro Columbus"/>
    <n v="3000"/>
    <n v="0"/>
    <x v="3"/>
    <s v="US"/>
    <s v="USD"/>
    <n v="1428894380"/>
    <n v="1426302380"/>
    <b v="0"/>
    <n v="0"/>
    <b v="0"/>
    <s v="theater/spaces"/>
    <n v="0"/>
    <n v="0"/>
    <x v="3"/>
    <s v="spaces"/>
    <x v="4032"/>
    <d v="2015-04-13T03:06:20"/>
  </r>
  <r>
    <n v="2945"/>
    <s v="A Midsummer Night's Pub"/>
    <s v="Where people that enjoy theater, or just something new can go to have fun and experience varying types of theater in Albuquerque."/>
    <n v="50000"/>
    <n v="0"/>
    <x v="3"/>
    <s v="US"/>
    <s v="USD"/>
    <n v="1432437660"/>
    <n v="1429845660"/>
    <b v="0"/>
    <n v="0"/>
    <b v="0"/>
    <s v="theater/spaces"/>
    <n v="0"/>
    <n v="0"/>
    <x v="3"/>
    <s v="spaces"/>
    <x v="4033"/>
    <d v="2015-05-24T03:21:00"/>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n v="0"/>
    <x v="3"/>
    <s v="spaces"/>
    <x v="4034"/>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3"/>
    <s v="spaces"/>
    <x v="4035"/>
    <d v="2017-03-16T13:00:03"/>
  </r>
  <r>
    <n v="2958"/>
    <s v="Uprising Theater (Canceled)"/>
    <s v="Chicago Based Theater Company and Venue Dedicated to Social Justice and Mainstreaming the Palestinian Narrative"/>
    <n v="80000"/>
    <n v="0"/>
    <x v="1"/>
    <s v="US"/>
    <s v="USD"/>
    <n v="1462729317"/>
    <n v="1457548917"/>
    <b v="0"/>
    <n v="0"/>
    <b v="0"/>
    <s v="theater/spaces"/>
    <n v="0"/>
    <n v="0"/>
    <x v="3"/>
    <s v="spaces"/>
    <x v="403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3"/>
    <s v="spaces"/>
    <x v="4037"/>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3"/>
    <s v="spaces"/>
    <x v="4038"/>
    <d v="2014-09-11T18:10:23"/>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n v="0"/>
    <x v="3"/>
    <s v="spaces"/>
    <x v="4039"/>
    <d v="2015-03-02T01:04:00"/>
  </r>
  <r>
    <n v="3056"/>
    <s v="Palace Flophouse Theater"/>
    <s v="Looking to establish a communal space for art shows, bands, farmer's markets, environmental education, and traditional skills."/>
    <n v="25000"/>
    <n v="0"/>
    <x v="3"/>
    <s v="US"/>
    <s v="USD"/>
    <n v="1412003784"/>
    <n v="1406819784"/>
    <b v="0"/>
    <n v="0"/>
    <b v="0"/>
    <s v="theater/spaces"/>
    <n v="0"/>
    <n v="0"/>
    <x v="3"/>
    <s v="spaces"/>
    <x v="4040"/>
    <d v="2014-09-29T15:16:24"/>
  </r>
  <r>
    <n v="3057"/>
    <s v="1 World Educational Theme Parks"/>
    <s v="A series of 6 educational theme parks. This project is to fund the plans and 3D designs required to build the first park."/>
    <n v="50000"/>
    <n v="0"/>
    <x v="3"/>
    <s v="GB"/>
    <s v="GBP"/>
    <n v="1459694211"/>
    <n v="1457105811"/>
    <b v="0"/>
    <n v="0"/>
    <b v="0"/>
    <s v="theater/spaces"/>
    <n v="0"/>
    <n v="0"/>
    <x v="3"/>
    <s v="spaces"/>
    <x v="4041"/>
    <d v="2016-04-03T14:36:51"/>
  </r>
  <r>
    <n v="3061"/>
    <s v="Help Save Parkway Cinemas!"/>
    <s v="Save a historic Local theater."/>
    <n v="1000000"/>
    <n v="0"/>
    <x v="3"/>
    <s v="US"/>
    <s v="USD"/>
    <n v="1407955748"/>
    <n v="1405363748"/>
    <b v="0"/>
    <n v="0"/>
    <b v="0"/>
    <s v="theater/spaces"/>
    <n v="0"/>
    <n v="0"/>
    <x v="3"/>
    <s v="spaces"/>
    <x v="4042"/>
    <d v="2014-08-13T18:49:08"/>
  </r>
  <r>
    <n v="3082"/>
    <s v="Magical Workshop, Magic/Hobby Store"/>
    <s v="Help expand the time of everyones favorite magic store!  It currently limited to 3 days a week. If not for you, then the children!"/>
    <n v="9000"/>
    <n v="0"/>
    <x v="3"/>
    <s v="US"/>
    <s v="USD"/>
    <n v="1447628946"/>
    <n v="1445033346"/>
    <b v="0"/>
    <n v="0"/>
    <b v="0"/>
    <s v="theater/spaces"/>
    <n v="0"/>
    <n v="0"/>
    <x v="3"/>
    <s v="spaces"/>
    <x v="4043"/>
    <d v="2015-11-15T23:09:06"/>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n v="0"/>
    <x v="3"/>
    <s v="spaces"/>
    <x v="4044"/>
    <d v="2014-09-21T15:10:50"/>
  </r>
  <r>
    <n v="3125"/>
    <s v="N/A (Canceled)"/>
    <s v="N/A"/>
    <n v="1500000"/>
    <n v="0"/>
    <x v="1"/>
    <s v="US"/>
    <s v="USD"/>
    <n v="1452142672"/>
    <n v="1449550672"/>
    <b v="0"/>
    <n v="0"/>
    <b v="0"/>
    <s v="theater/spaces"/>
    <n v="0"/>
    <n v="0"/>
    <x v="3"/>
    <s v="spaces"/>
    <x v="4045"/>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3"/>
    <s v="spaces"/>
    <x v="4046"/>
    <d v="2015-03-01T20:33:49"/>
  </r>
  <r>
    <n v="3138"/>
    <s v="Our Country's Good"/>
    <s v="A UWE Drama Society adaptation of Timberlake Wertenbaker's play. Funding needed for costumes/props to make the show a success. Thanks."/>
    <n v="200"/>
    <n v="0"/>
    <x v="2"/>
    <s v="GB"/>
    <s v="GBP"/>
    <n v="1491233407"/>
    <n v="1489591807"/>
    <b v="0"/>
    <n v="0"/>
    <b v="0"/>
    <s v="theater/plays"/>
    <n v="0"/>
    <n v="0"/>
    <x v="3"/>
    <s v="plays"/>
    <x v="4047"/>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3"/>
    <s v="plays"/>
    <x v="4048"/>
    <d v="2017-04-09T08:35:56"/>
  </r>
  <r>
    <n v="3145"/>
    <s v="Arlington's 1st Dinner Theatre"/>
    <s v="Dominion Theatre Company is the first community dinner theatre  to be established in Arlington TX."/>
    <n v="25000"/>
    <n v="0"/>
    <x v="2"/>
    <s v="US"/>
    <s v="USD"/>
    <n v="1490659134"/>
    <n v="1485478734"/>
    <b v="0"/>
    <n v="0"/>
    <b v="0"/>
    <s v="theater/plays"/>
    <n v="0"/>
    <n v="0"/>
    <x v="3"/>
    <s v="plays"/>
    <x v="4049"/>
    <d v="2017-03-27T23:58:54"/>
  </r>
  <r>
    <n v="3190"/>
    <s v="Call It A Day Productions - THE LIFE"/>
    <s v="Call It A Day Productions is putting on their first full production in December and every little bit helps!"/>
    <n v="4000"/>
    <n v="0"/>
    <x v="3"/>
    <s v="CA"/>
    <s v="CAD"/>
    <n v="1481258275"/>
    <n v="1478662675"/>
    <b v="0"/>
    <n v="0"/>
    <b v="0"/>
    <s v="theater/musical"/>
    <n v="0"/>
    <n v="0"/>
    <x v="3"/>
    <s v="musical"/>
    <x v="4050"/>
    <d v="2016-12-09T04:37:55"/>
  </r>
  <r>
    <n v="3194"/>
    <s v="P.A.C.K (Performing Arts Camp for Kids)"/>
    <s v="P.A.C.K (Performing Arts Camp for Kids) Musical Theater, Instrumental Music, Vocal Music, Dance, Visual Arts, and Physical Education!"/>
    <n v="11000"/>
    <n v="0"/>
    <x v="3"/>
    <s v="US"/>
    <s v="USD"/>
    <n v="1437960598"/>
    <n v="1435368598"/>
    <b v="0"/>
    <n v="0"/>
    <b v="0"/>
    <s v="theater/musical"/>
    <n v="0"/>
    <n v="0"/>
    <x v="3"/>
    <s v="musical"/>
    <x v="4051"/>
    <d v="2015-07-27T01:29:58"/>
  </r>
  <r>
    <n v="3204"/>
    <s v="FaÃ§ade: The Interactive Musical"/>
    <s v="Based on the hit game, Trip and Grace's marriage is falling apart. It's up to the audience to determine the fate of their relationship."/>
    <n v="500"/>
    <n v="0"/>
    <x v="3"/>
    <s v="US"/>
    <s v="USD"/>
    <n v="1437149640"/>
    <n v="1434558479"/>
    <b v="0"/>
    <n v="0"/>
    <b v="0"/>
    <s v="theater/musical"/>
    <n v="0"/>
    <n v="0"/>
    <x v="3"/>
    <s v="musical"/>
    <x v="4052"/>
    <d v="2015-07-17T16:14:00"/>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n v="0"/>
    <x v="3"/>
    <s v="musical"/>
    <x v="4053"/>
    <d v="2015-09-19T06:37:31"/>
  </r>
  <r>
    <n v="3628"/>
    <s v="Blast From the Past"/>
    <s v="I am asking for public funding to help put together a musical tribute titled &quot;Blast From The Past&quot; reenacting famous HipHop, RnB acts."/>
    <n v="100000"/>
    <n v="0"/>
    <x v="3"/>
    <s v="US"/>
    <s v="USD"/>
    <n v="1450040396"/>
    <n v="1444852796"/>
    <b v="0"/>
    <n v="0"/>
    <b v="0"/>
    <s v="theater/musical"/>
    <n v="0"/>
    <n v="0"/>
    <x v="3"/>
    <s v="musical"/>
    <x v="4054"/>
    <d v="2015-12-13T20:59:56"/>
  </r>
  <r>
    <n v="3636"/>
    <s v="The Brother's of B-Block"/>
    <s v="The Brotherâ€™s of B-block is a musical play. A new take on &quot;OZ&quot; _x000a_The Wizard of OZ meets HBO's OZ."/>
    <n v="150000"/>
    <n v="0"/>
    <x v="3"/>
    <s v="US"/>
    <s v="USD"/>
    <n v="1442248829"/>
    <n v="1439224829"/>
    <b v="0"/>
    <n v="0"/>
    <b v="0"/>
    <s v="theater/musical"/>
    <n v="0"/>
    <n v="0"/>
    <x v="3"/>
    <s v="musical"/>
    <x v="4055"/>
    <d v="2015-09-14T16:40:29"/>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n v="0"/>
    <x v="3"/>
    <s v="musical"/>
    <x v="4056"/>
    <d v="2014-10-05T05:00:00"/>
  </r>
  <r>
    <n v="3643"/>
    <s v="Puberty: The Musical"/>
    <s v="It feels like the first time. Like the very first time everyone's coming-of-age comes to the stage. Think 'Wicked', with bad acne."/>
    <n v="25000"/>
    <n v="0"/>
    <x v="3"/>
    <s v="US"/>
    <s v="USD"/>
    <n v="1447734439"/>
    <n v="1444274839"/>
    <b v="0"/>
    <n v="0"/>
    <b v="0"/>
    <s v="theater/musical"/>
    <n v="0"/>
    <n v="0"/>
    <x v="3"/>
    <s v="musical"/>
    <x v="4057"/>
    <d v="2015-11-17T04:27:19"/>
  </r>
  <r>
    <n v="3733"/>
    <s v="laughter in the hood"/>
    <s v="want to donate tickets to residents who live in the community that cant afford the 35.00 price of ticket"/>
    <n v="1500"/>
    <n v="0"/>
    <x v="3"/>
    <s v="US"/>
    <s v="USD"/>
    <n v="1429396200"/>
    <n v="1428539708"/>
    <b v="0"/>
    <n v="0"/>
    <b v="0"/>
    <s v="theater/plays"/>
    <n v="0"/>
    <n v="0"/>
    <x v="3"/>
    <s v="plays"/>
    <x v="4058"/>
    <d v="2015-04-18T22:30:00"/>
  </r>
  <r>
    <n v="3741"/>
    <s v="Open House Theater"/>
    <s v="A small community with a love for theater would like to continue. Help the children of this community continue."/>
    <n v="20000"/>
    <n v="0"/>
    <x v="3"/>
    <s v="US"/>
    <s v="USD"/>
    <n v="1450389950"/>
    <n v="1447797950"/>
    <b v="0"/>
    <n v="0"/>
    <b v="0"/>
    <s v="theater/plays"/>
    <n v="0"/>
    <n v="0"/>
    <x v="3"/>
    <s v="plays"/>
    <x v="4059"/>
    <d v="2015-12-17T22:05:50"/>
  </r>
  <r>
    <n v="3743"/>
    <s v="Down the Mississippi"/>
    <s v="I'm taking the Adventures of Huckleberry Finn puppet show down the Mississippi River!"/>
    <n v="2200"/>
    <n v="0"/>
    <x v="3"/>
    <s v="US"/>
    <s v="USD"/>
    <n v="1404406964"/>
    <n v="1401814964"/>
    <b v="0"/>
    <n v="0"/>
    <b v="0"/>
    <s v="theater/plays"/>
    <n v="0"/>
    <n v="0"/>
    <x v="3"/>
    <s v="plays"/>
    <x v="4060"/>
    <d v="2014-07-03T17:02:44"/>
  </r>
  <r>
    <n v="3744"/>
    <s v="The Game's Afoot - Spotlight"/>
    <s v="This summer, The Spotlight Players are celebrating Christmas in July with a presentation of Ken Ludwig's side splitting comedy."/>
    <n v="1200"/>
    <n v="0"/>
    <x v="3"/>
    <s v="US"/>
    <s v="USD"/>
    <n v="1404532740"/>
    <n v="1401823952"/>
    <b v="0"/>
    <n v="0"/>
    <b v="0"/>
    <s v="theater/plays"/>
    <n v="0"/>
    <n v="0"/>
    <x v="3"/>
    <s v="plays"/>
    <x v="4061"/>
    <d v="2014-07-05T03:59:00"/>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n v="0"/>
    <x v="3"/>
    <s v="musical"/>
    <x v="4062"/>
    <d v="2016-11-22T17:00:23"/>
  </r>
  <r>
    <n v="3791"/>
    <s v="Spin! at The Cumming Playhouse"/>
    <s v="Spin! is an original musical comedy-drama presented by Blue Palm Productions."/>
    <n v="1500"/>
    <n v="0"/>
    <x v="3"/>
    <s v="US"/>
    <s v="USD"/>
    <n v="1404664592"/>
    <n v="1399480592"/>
    <b v="0"/>
    <n v="0"/>
    <b v="0"/>
    <s v="theater/musical"/>
    <n v="0"/>
    <n v="0"/>
    <x v="3"/>
    <s v="musical"/>
    <x v="4063"/>
    <d v="2014-07-06T16:36:32"/>
  </r>
  <r>
    <n v="3802"/>
    <s v="The Lost Play of William Shakespeare"/>
    <s v="A musical about how Shakespeare was inspired to write only his own plays after the co-authored play Henry VI was taken."/>
    <n v="3000"/>
    <n v="0"/>
    <x v="3"/>
    <s v="US"/>
    <s v="USD"/>
    <n v="1445482906"/>
    <n v="1442890906"/>
    <b v="0"/>
    <n v="0"/>
    <b v="0"/>
    <s v="theater/musical"/>
    <n v="0"/>
    <n v="0"/>
    <x v="3"/>
    <s v="musical"/>
    <x v="4064"/>
    <d v="2015-10-22T03:01:46"/>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n v="0"/>
    <x v="3"/>
    <s v="musical"/>
    <x v="4065"/>
    <d v="2016-07-31T07:00:00"/>
  </r>
  <r>
    <n v="3863"/>
    <s v="Umma Yemaya"/>
    <s v="Umma Yemaya is  a play that examines the challenges of unconventional love. The Lady  and the Artist create their own world for love."/>
    <n v="6000"/>
    <n v="0"/>
    <x v="3"/>
    <s v="US"/>
    <s v="USD"/>
    <n v="1446739905"/>
    <n v="1441552305"/>
    <b v="0"/>
    <n v="0"/>
    <b v="0"/>
    <s v="theater/plays"/>
    <n v="0"/>
    <n v="0"/>
    <x v="3"/>
    <s v="plays"/>
    <x v="4066"/>
    <d v="2015-11-05T16:11:45"/>
  </r>
  <r>
    <n v="3872"/>
    <s v="Shining Star Players (Canceled)"/>
    <s v="We are a brand new theatrical teen production company, and we need enough money to put on our first musical production."/>
    <n v="15000"/>
    <n v="0"/>
    <x v="1"/>
    <s v="US"/>
    <s v="USD"/>
    <n v="1439522996"/>
    <n v="1435202996"/>
    <b v="0"/>
    <n v="0"/>
    <b v="0"/>
    <s v="theater/musical"/>
    <n v="0"/>
    <n v="0"/>
    <x v="3"/>
    <s v="musical"/>
    <x v="4067"/>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3"/>
    <s v="musical"/>
    <x v="4068"/>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3"/>
    <s v="musical"/>
    <x v="4069"/>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3"/>
    <s v="musical"/>
    <x v="4070"/>
    <d v="2016-09-03T10:00:00"/>
  </r>
  <r>
    <n v="3879"/>
    <s v="Theatre 'Portable' Royal (Canceled)"/>
    <s v="Theatre â€˜Portableâ€™ Royal is a portable, fully working, 40 seater theatre which will tour the UK and beyond!"/>
    <n v="15000"/>
    <n v="0"/>
    <x v="1"/>
    <s v="GB"/>
    <s v="GBP"/>
    <n v="1422218396"/>
    <n v="1419626396"/>
    <b v="0"/>
    <n v="0"/>
    <b v="0"/>
    <s v="theater/musical"/>
    <n v="0"/>
    <n v="0"/>
    <x v="3"/>
    <s v="musical"/>
    <x v="4071"/>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3"/>
    <s v="musical"/>
    <x v="407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3"/>
    <s v="musical"/>
    <x v="407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3"/>
    <s v="musical"/>
    <x v="407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3"/>
    <s v="musical"/>
    <x v="4075"/>
    <d v="2016-05-09T22:49:51"/>
  </r>
  <r>
    <n v="3886"/>
    <s v="a (Canceled)"/>
    <n v="1"/>
    <n v="10000"/>
    <n v="0"/>
    <x v="1"/>
    <s v="AU"/>
    <s v="AUD"/>
    <n v="1418275702"/>
    <n v="1415683702"/>
    <b v="0"/>
    <n v="0"/>
    <b v="0"/>
    <s v="theater/musical"/>
    <n v="0"/>
    <n v="0"/>
    <x v="3"/>
    <s v="musical"/>
    <x v="4076"/>
    <d v="2014-12-11T05:28:22"/>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n v="0"/>
    <x v="3"/>
    <s v="plays"/>
    <x v="4077"/>
    <d v="2014-08-24T07:00:00"/>
  </r>
  <r>
    <n v="3903"/>
    <s v="Know Thy Law"/>
    <s v="Based on the novel â€œKnow Thy Lawâ€, this powerful play gives the insight and understanding of the power of knowing the law of the land."/>
    <n v="1500"/>
    <n v="0"/>
    <x v="3"/>
    <s v="US"/>
    <s v="USD"/>
    <n v="1439581080"/>
    <n v="1435709765"/>
    <b v="0"/>
    <n v="0"/>
    <b v="0"/>
    <s v="theater/plays"/>
    <n v="0"/>
    <n v="0"/>
    <x v="3"/>
    <s v="plays"/>
    <x v="4078"/>
    <d v="2015-08-14T19:38:00"/>
  </r>
  <r>
    <n v="3916"/>
    <s v="Final exam"/>
    <s v="We're a small group of University students who need a little help making our final exam production the best product possible."/>
    <n v="2000"/>
    <n v="0"/>
    <x v="3"/>
    <s v="DK"/>
    <s v="DKK"/>
    <n v="1464952752"/>
    <n v="1462360752"/>
    <b v="0"/>
    <n v="0"/>
    <b v="0"/>
    <s v="theater/plays"/>
    <n v="0"/>
    <n v="0"/>
    <x v="3"/>
    <s v="plays"/>
    <x v="4079"/>
    <d v="2016-06-03T11:19:12"/>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n v="0"/>
    <x v="3"/>
    <s v="plays"/>
    <x v="4080"/>
    <d v="2014-10-26T18:00:00"/>
  </r>
  <r>
    <n v="3930"/>
    <s v="Foundry Theatre Brisbane"/>
    <s v="We are a new and exciting semi-pro  theatre company who will support &amp; hire local actors &amp; writers in Brisbane &amp; Queensland."/>
    <n v="10000"/>
    <n v="0"/>
    <x v="3"/>
    <s v="AU"/>
    <s v="AUD"/>
    <n v="1459490400"/>
    <n v="1457078868"/>
    <b v="0"/>
    <n v="0"/>
    <b v="0"/>
    <s v="theater/plays"/>
    <n v="0"/>
    <n v="0"/>
    <x v="3"/>
    <s v="plays"/>
    <x v="4081"/>
    <d v="2016-04-01T06:00:00"/>
  </r>
  <r>
    <n v="3931"/>
    <s v="Still I Weep"/>
    <s v="An original stage play designed to bring to light the long-term effects on adult survivors of childhood sexual abuse. We do survive!"/>
    <n v="8000"/>
    <n v="0"/>
    <x v="3"/>
    <s v="US"/>
    <s v="USD"/>
    <n v="1441510707"/>
    <n v="1439350707"/>
    <b v="0"/>
    <n v="0"/>
    <b v="0"/>
    <s v="theater/plays"/>
    <n v="0"/>
    <n v="0"/>
    <x v="3"/>
    <s v="plays"/>
    <x v="4082"/>
    <d v="2015-09-06T03:38:27"/>
  </r>
  <r>
    <n v="3936"/>
    <s v="End Breast Cancer"/>
    <s v="This stage play is a true story about one woman's fight against breast cancer while still having to deal with the adversities of life."/>
    <n v="20000"/>
    <n v="0"/>
    <x v="3"/>
    <s v="US"/>
    <s v="USD"/>
    <n v="1480576720"/>
    <n v="1477981120"/>
    <b v="0"/>
    <n v="0"/>
    <b v="0"/>
    <s v="theater/plays"/>
    <n v="0"/>
    <n v="0"/>
    <x v="3"/>
    <s v="plays"/>
    <x v="4083"/>
    <d v="2016-12-01T07:18:40"/>
  </r>
  <r>
    <n v="3942"/>
    <s v="Epic Proportions"/>
    <s v="In the 30's, two brothers, Benny and Phil, who go to the Arizona desert to be extras in a huge Biblical epic. Riotous comedy!"/>
    <n v="1200"/>
    <n v="0"/>
    <x v="3"/>
    <s v="US"/>
    <s v="USD"/>
    <n v="1434490914"/>
    <n v="1429306914"/>
    <b v="0"/>
    <n v="0"/>
    <b v="0"/>
    <s v="theater/plays"/>
    <n v="0"/>
    <n v="0"/>
    <x v="3"/>
    <s v="plays"/>
    <x v="4084"/>
    <d v="2015-06-16T21:41:54"/>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n v="0"/>
    <x v="3"/>
    <s v="plays"/>
    <x v="4085"/>
    <d v="2015-08-27T15:54:35"/>
  </r>
  <r>
    <n v="3948"/>
    <s v="The Barbican Photography Trip 2015"/>
    <s v="A group of 12 friends, separated by time, space, state borders and oceans want to head to London for the adventure of a lifetime."/>
    <n v="30000"/>
    <n v="0"/>
    <x v="3"/>
    <s v="AU"/>
    <s v="AUD"/>
    <n v="1410076123"/>
    <n v="1404892123"/>
    <b v="0"/>
    <n v="0"/>
    <b v="0"/>
    <s v="theater/plays"/>
    <n v="0"/>
    <n v="0"/>
    <x v="3"/>
    <s v="plays"/>
    <x v="4086"/>
    <d v="2014-09-07T07:48:43"/>
  </r>
  <r>
    <n v="3953"/>
    <s v="A Time Pirate's Love"/>
    <s v="Actors and actresses are needed to help me create a stage play. A stage play needs to be adapted from the book I wrote."/>
    <n v="17600"/>
    <n v="0"/>
    <x v="3"/>
    <s v="US"/>
    <s v="USD"/>
    <n v="1469834940"/>
    <n v="1467162586"/>
    <b v="0"/>
    <n v="0"/>
    <b v="0"/>
    <s v="theater/plays"/>
    <n v="0"/>
    <n v="0"/>
    <x v="3"/>
    <s v="plays"/>
    <x v="4087"/>
    <d v="2016-07-29T23:29:00"/>
  </r>
  <r>
    <n v="3954"/>
    <s v="City of Joy"/>
    <s v="Despite hunger and conditions of a Calcutta slum, the people there know that life is precious. They have named it â€˜City of Joy.â€™"/>
    <n v="25000"/>
    <n v="0"/>
    <x v="3"/>
    <s v="CA"/>
    <s v="CAD"/>
    <n v="1405352264"/>
    <n v="1400168264"/>
    <b v="0"/>
    <n v="0"/>
    <b v="0"/>
    <s v="theater/plays"/>
    <n v="0"/>
    <n v="0"/>
    <x v="3"/>
    <s v="plays"/>
    <x v="4088"/>
    <d v="2014-07-14T15:37:44"/>
  </r>
  <r>
    <n v="3956"/>
    <s v="The Woman in Me"/>
    <s v="This saucy stage play chronicles the highs and lows of my life involving gangs, drugs and prison. The story is a transforming ministry."/>
    <n v="5500"/>
    <n v="0"/>
    <x v="3"/>
    <s v="US"/>
    <s v="USD"/>
    <n v="1461543600"/>
    <n v="1459203727"/>
    <b v="0"/>
    <n v="0"/>
    <b v="0"/>
    <s v="theater/plays"/>
    <n v="0"/>
    <n v="0"/>
    <x v="3"/>
    <s v="plays"/>
    <x v="4089"/>
    <d v="2016-04-25T00:20:00"/>
  </r>
  <r>
    <n v="3963"/>
    <s v="Une minute de silence"/>
    <s v="les effets de censeur sur l'immigration.Ã§a c'est une piÃ¨ce de l'histoire de la rÃ©volution en Iran jusqu'Ã  des meurtres en sÃ©rie en 1999"/>
    <n v="10000"/>
    <n v="0"/>
    <x v="3"/>
    <s v="CA"/>
    <s v="CAD"/>
    <n v="1447821717"/>
    <n v="1445226117"/>
    <b v="0"/>
    <n v="0"/>
    <b v="0"/>
    <s v="theater/plays"/>
    <n v="0"/>
    <n v="0"/>
    <x v="3"/>
    <s v="plays"/>
    <x v="4090"/>
    <d v="2015-11-18T04:41:57"/>
  </r>
  <r>
    <n v="3975"/>
    <s v="Moon Over Mangroves"/>
    <s v="Four homeless Key West men are to be given a boat, but fates twist until only the moon and mangroves witness their earthly demise."/>
    <n v="678"/>
    <n v="0"/>
    <x v="3"/>
    <s v="US"/>
    <s v="USD"/>
    <n v="1468442898"/>
    <n v="1465850898"/>
    <b v="0"/>
    <n v="0"/>
    <b v="0"/>
    <s v="theater/plays"/>
    <n v="0"/>
    <n v="0"/>
    <x v="3"/>
    <s v="plays"/>
    <x v="4091"/>
    <d v="2016-07-13T20:48:18"/>
  </r>
  <r>
    <n v="3989"/>
    <s v="A Gentleman, A Lady and A Thug"/>
    <s v="I love to write. I have written and published my first book and everyone that read it enjoyed it. My dream is to one day write movies"/>
    <n v="3000"/>
    <n v="0"/>
    <x v="3"/>
    <s v="US"/>
    <s v="USD"/>
    <n v="1447009181"/>
    <n v="1444413581"/>
    <b v="0"/>
    <n v="0"/>
    <b v="0"/>
    <s v="theater/plays"/>
    <n v="0"/>
    <n v="0"/>
    <x v="3"/>
    <s v="plays"/>
    <x v="4092"/>
    <d v="2015-11-08T18:59:41"/>
  </r>
  <r>
    <n v="3997"/>
    <s v="'Working Play Title'"/>
    <s v="We aim to produce a Professional Published Play for two days in October 2015 on Fri 30th &amp; Sat 31st with three performances in total."/>
    <n v="3000"/>
    <n v="0"/>
    <x v="3"/>
    <s v="GB"/>
    <s v="GBP"/>
    <n v="1428222221"/>
    <n v="1425633821"/>
    <b v="0"/>
    <n v="0"/>
    <b v="0"/>
    <s v="theater/plays"/>
    <n v="0"/>
    <n v="0"/>
    <x v="3"/>
    <s v="plays"/>
    <x v="4093"/>
    <d v="2015-04-05T08:23:41"/>
  </r>
  <r>
    <n v="4012"/>
    <s v="The Butterfly Catcher"/>
    <s v="LEELA IS A 14 YEAR OLD GIRL. JONAH IS A 56 YEAR OLD MAN. IT'S BEEN GOING ON FOR 3 YEARS. HERE COMES THE NIGHT OF VIOLENT RECKONING."/>
    <n v="575"/>
    <n v="0"/>
    <x v="3"/>
    <s v="GB"/>
    <s v="GBP"/>
    <n v="1430571849"/>
    <n v="1427979849"/>
    <b v="0"/>
    <n v="0"/>
    <b v="0"/>
    <s v="theater/plays"/>
    <n v="0"/>
    <n v="0"/>
    <x v="3"/>
    <s v="plays"/>
    <x v="4094"/>
    <d v="2015-05-02T13:04:09"/>
  </r>
  <r>
    <n v="4014"/>
    <s v="Ministry theater"/>
    <s v="I am trying to put together a ministry theater company for junior / high schoolers that which puts on free shows in the SoCal area."/>
    <n v="9000"/>
    <n v="0"/>
    <x v="3"/>
    <s v="US"/>
    <s v="USD"/>
    <n v="1457157269"/>
    <n v="1455861269"/>
    <b v="0"/>
    <n v="0"/>
    <b v="0"/>
    <s v="theater/plays"/>
    <n v="0"/>
    <n v="0"/>
    <x v="3"/>
    <s v="plays"/>
    <x v="4095"/>
    <d v="2016-03-05T05:54:29"/>
  </r>
  <r>
    <n v="4023"/>
    <s v="Forgive &amp; Forget"/>
    <s v="An original gospel stage play that explores the pain and hurt caused by those who struggle to forgive others!"/>
    <n v="7000"/>
    <n v="0"/>
    <x v="3"/>
    <s v="US"/>
    <s v="USD"/>
    <n v="1458860363"/>
    <n v="1454975963"/>
    <b v="0"/>
    <n v="0"/>
    <b v="0"/>
    <s v="theater/plays"/>
    <n v="0"/>
    <n v="0"/>
    <x v="3"/>
    <s v="plays"/>
    <x v="4096"/>
    <d v="2016-03-24T22:59:23"/>
  </r>
  <r>
    <n v="4026"/>
    <s v="Speak to my Soul: A Montage of Voices"/>
    <s v="This is a play that voices that stories of the black experience in America using spoken word, song and dance."/>
    <n v="4000"/>
    <n v="0"/>
    <x v="3"/>
    <s v="US"/>
    <s v="USD"/>
    <n v="1449247439"/>
    <n v="1444059839"/>
    <b v="0"/>
    <n v="0"/>
    <b v="0"/>
    <s v="theater/plays"/>
    <n v="0"/>
    <n v="0"/>
    <x v="3"/>
    <s v="plays"/>
    <x v="4097"/>
    <d v="2015-12-04T16:43:59"/>
  </r>
  <r>
    <n v="4029"/>
    <s v="Next 2 the Stage"/>
    <s v="A theater complex that educates as we entertain.  We will provide shows that inspire and theater classes that motivate."/>
    <n v="20000"/>
    <n v="0"/>
    <x v="3"/>
    <s v="US"/>
    <s v="USD"/>
    <n v="1450053370"/>
    <n v="1447461370"/>
    <b v="0"/>
    <n v="0"/>
    <b v="0"/>
    <s v="theater/plays"/>
    <n v="0"/>
    <n v="0"/>
    <x v="3"/>
    <s v="plays"/>
    <x v="4098"/>
    <d v="2015-12-14T00:36:1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n v="0"/>
    <x v="3"/>
    <s v="plays"/>
    <x v="4099"/>
    <d v="2014-12-18T15:02:44"/>
  </r>
  <r>
    <n v="4043"/>
    <s v="Not making potato salad here!"/>
    <s v="This could be my last play, need to bring my son out to see it before it's over.  Need to fly him here from BC"/>
    <n v="300"/>
    <n v="0"/>
    <x v="3"/>
    <s v="CA"/>
    <s v="CAD"/>
    <n v="1416524325"/>
    <n v="1415228325"/>
    <b v="0"/>
    <n v="0"/>
    <b v="0"/>
    <s v="theater/plays"/>
    <n v="0"/>
    <n v="0"/>
    <x v="3"/>
    <s v="plays"/>
    <x v="4100"/>
    <d v="2014-11-20T22:58:45"/>
  </r>
  <r>
    <n v="4051"/>
    <s v="Phantom of the Kun Opera"/>
    <s v="It is a heart-breaking life story of Wu family who tries to preserve the gem of Chinese Kun Opera through generations."/>
    <n v="500"/>
    <n v="0"/>
    <x v="3"/>
    <s v="US"/>
    <s v="USD"/>
    <n v="1399618380"/>
    <n v="1399058797"/>
    <b v="0"/>
    <n v="0"/>
    <b v="0"/>
    <s v="theater/plays"/>
    <n v="0"/>
    <n v="0"/>
    <x v="3"/>
    <s v="plays"/>
    <x v="4101"/>
    <d v="2014-05-09T06:53: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n v="0"/>
    <x v="3"/>
    <s v="plays"/>
    <x v="4102"/>
    <d v="2016-10-01T04:00:00"/>
  </r>
  <r>
    <n v="4061"/>
    <s v="PRODUCE the Stage Play SKYLAR'S SYNDROME by Gavin Kayner"/>
    <s v="SKYLAR'S SYNDROME is a tremendous psychodrama by master playwright Gavin Kayner!"/>
    <n v="525"/>
    <n v="0"/>
    <x v="3"/>
    <s v="US"/>
    <s v="USD"/>
    <n v="1461205423"/>
    <n v="1456025023"/>
    <b v="0"/>
    <n v="0"/>
    <b v="0"/>
    <s v="theater/plays"/>
    <n v="0"/>
    <n v="0"/>
    <x v="3"/>
    <s v="plays"/>
    <x v="4103"/>
    <d v="2016-04-21T02:23:43"/>
  </r>
  <r>
    <n v="4071"/>
    <s v="ATEMPORAL"/>
    <s v="ExÃ¡men final de alumnos del Centro de CapacitaciÃ³n de la ANDA. Son extractos de obras: El JardÃ­n de los CerezoS, Madre Coraje y Casa"/>
    <n v="20000"/>
    <n v="0"/>
    <x v="3"/>
    <s v="MX"/>
    <s v="MXN"/>
    <n v="1482779931"/>
    <n v="1480187931"/>
    <b v="0"/>
    <n v="0"/>
    <b v="0"/>
    <s v="theater/plays"/>
    <n v="0"/>
    <n v="0"/>
    <x v="3"/>
    <s v="plays"/>
    <x v="4104"/>
    <d v="2016-12-26T19:18:51"/>
  </r>
  <r>
    <n v="4076"/>
    <s v="The Walls of Jericho ( A Voice for Warrior Families)"/>
    <s v="A play to raise awareness about the effects of mental illness on a military family in the Cold War area."/>
    <n v="700"/>
    <n v="0"/>
    <x v="3"/>
    <s v="US"/>
    <s v="USD"/>
    <n v="1413921060"/>
    <n v="1411499149"/>
    <b v="0"/>
    <n v="0"/>
    <b v="0"/>
    <s v="theater/plays"/>
    <n v="0"/>
    <n v="0"/>
    <x v="3"/>
    <s v="plays"/>
    <x v="4105"/>
    <d v="2014-10-21T19:51:00"/>
  </r>
  <r>
    <n v="4078"/>
    <s v="Theatre Memoire"/>
    <s v="Theatre Memoire are a High Wycombe based theatre company. Performing plays about multi-culturalism and interconectedness."/>
    <n v="250"/>
    <n v="0"/>
    <x v="3"/>
    <s v="GB"/>
    <s v="GBP"/>
    <n v="1485543242"/>
    <n v="1482951242"/>
    <b v="0"/>
    <n v="0"/>
    <b v="0"/>
    <s v="theater/plays"/>
    <n v="0"/>
    <n v="0"/>
    <x v="3"/>
    <s v="plays"/>
    <x v="4106"/>
    <d v="2017-01-27T18:54:02"/>
  </r>
  <r>
    <n v="4080"/>
    <s v="Uncommonnotions"/>
    <s v="&quot;Uncommonnotion&quot;. is a collections of short humors stories, I want to develop into plays, interest has been shown in this idea."/>
    <n v="3000"/>
    <n v="0"/>
    <x v="3"/>
    <s v="US"/>
    <s v="USD"/>
    <n v="1465930440"/>
    <n v="1463849116"/>
    <b v="0"/>
    <n v="0"/>
    <b v="0"/>
    <s v="theater/plays"/>
    <n v="0"/>
    <n v="0"/>
    <x v="3"/>
    <s v="plays"/>
    <x v="4107"/>
    <d v="2016-06-14T18:54:00"/>
  </r>
  <r>
    <n v="4087"/>
    <s v="Stage Production &quot;The Nail Shop&quot;"/>
    <s v="Comedy Stage Play"/>
    <n v="9600"/>
    <n v="0"/>
    <x v="3"/>
    <s v="US"/>
    <s v="USD"/>
    <n v="1468777786"/>
    <n v="1466185786"/>
    <b v="0"/>
    <n v="0"/>
    <b v="0"/>
    <s v="theater/plays"/>
    <n v="0"/>
    <n v="0"/>
    <x v="3"/>
    <s v="plays"/>
    <x v="4108"/>
    <d v="2016-07-17T17:49:46"/>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n v="0"/>
    <x v="3"/>
    <s v="plays"/>
    <x v="4109"/>
    <d v="2016-01-31T23:55:00"/>
  </r>
  <r>
    <n v="4098"/>
    <s v="Life is simple"/>
    <s v="Community Youth play, written by and performed by the youth about finding joy in the simple things in life"/>
    <n v="75000"/>
    <n v="0"/>
    <x v="3"/>
    <s v="US"/>
    <s v="USD"/>
    <n v="1465060797"/>
    <n v="1462468797"/>
    <b v="0"/>
    <n v="0"/>
    <b v="0"/>
    <s v="theater/plays"/>
    <n v="0"/>
    <n v="0"/>
    <x v="3"/>
    <s v="plays"/>
    <x v="4110"/>
    <d v="2016-06-04T17:19:57"/>
  </r>
  <r>
    <n v="4100"/>
    <s v="America is at the Mall: A Play in Three Acts"/>
    <s v="How does war change a family?  A peek into one family's kitchen as their soldier fights in Iraq."/>
    <n v="270"/>
    <n v="0"/>
    <x v="3"/>
    <s v="US"/>
    <s v="USD"/>
    <n v="1414205990"/>
    <n v="1413341990"/>
    <b v="0"/>
    <n v="0"/>
    <b v="0"/>
    <s v="theater/plays"/>
    <n v="0"/>
    <n v="0"/>
    <x v="3"/>
    <s v="plays"/>
    <x v="4111"/>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n v="0"/>
    <x v="3"/>
    <s v="plays"/>
    <x v="4112"/>
    <d v="2017-01-25T21:41:22"/>
  </r>
  <r>
    <n v="4109"/>
    <s v="Jack the Lad"/>
    <s v="Jack the Lad - a new play that explores how far the boundaries of friendship will stretch when morality and loyalties clash."/>
    <n v="500"/>
    <n v="0"/>
    <x v="3"/>
    <s v="GB"/>
    <s v="GBP"/>
    <n v="1448805404"/>
    <n v="1446209804"/>
    <b v="0"/>
    <n v="0"/>
    <b v="0"/>
    <s v="theater/plays"/>
    <n v="0"/>
    <n v="0"/>
    <x v="3"/>
    <s v="plays"/>
    <x v="4113"/>
    <d v="2015-11-29T13:56:44"/>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321DC9-FBB6-4DFA-8FB9-A5F0B3C87D6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showAll="0"/>
    <pivotField showAll="0"/>
    <pivotField axis="axisRow" showAll="0">
      <items count="10">
        <item x="4"/>
        <item x="7"/>
        <item x="1"/>
        <item x="8"/>
        <item x="2"/>
        <item x="6"/>
        <item x="5"/>
        <item x="0"/>
        <item x="3"/>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5BCCC5-E2E6-4BA7-9C8E-5961D52A5BC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showAll="0"/>
    <pivotField showAll="0"/>
    <pivotField axis="axisPage"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2A80E6-241D-481D-B2AA-80336886C53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3"/>
        <item x="1"/>
        <item h="1" x="2"/>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axis="axisRow" multipleItemSelectionAllowed="1"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65" zoomScaleNormal="55" workbookViewId="0">
      <selection activeCell="G4" sqref="G4"/>
    </sheetView>
  </sheetViews>
  <sheetFormatPr defaultRowHeight="14.5" x14ac:dyDescent="0.35"/>
  <cols>
    <col min="2" max="2" width="38.453125" style="3" customWidth="1"/>
    <col min="3" max="3" width="40.26953125" style="3" customWidth="1"/>
    <col min="4" max="4" width="9.1796875"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0.36328125" style="5" customWidth="1"/>
    <col min="16" max="16" width="22.26953125" style="5" customWidth="1"/>
    <col min="17" max="17" width="19.36328125" style="5" customWidth="1"/>
    <col min="18" max="18" width="19.90625" style="5" customWidth="1"/>
    <col min="19" max="19" width="27.6328125" style="5" customWidth="1"/>
    <col min="20" max="20" width="25.81640625" style="5" customWidth="1"/>
    <col min="21" max="21" width="17" customWidth="1"/>
  </cols>
  <sheetData>
    <row r="1" spans="1:21"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8365</v>
      </c>
      <c r="R1" s="1" t="s">
        <v>8309</v>
      </c>
      <c r="S1" s="1" t="s">
        <v>8366</v>
      </c>
      <c r="T1" s="1" t="s">
        <v>8367</v>
      </c>
      <c r="U1" s="1"/>
    </row>
    <row r="2" spans="1:21" ht="58" x14ac:dyDescent="0.35">
      <c r="A2">
        <v>2734</v>
      </c>
      <c r="B2" s="3" t="s">
        <v>2734</v>
      </c>
      <c r="C2" s="3" t="s">
        <v>6844</v>
      </c>
      <c r="D2">
        <v>1</v>
      </c>
      <c r="E2">
        <v>22603</v>
      </c>
      <c r="F2" t="s">
        <v>8219</v>
      </c>
      <c r="G2" t="s">
        <v>8224</v>
      </c>
      <c r="H2" t="s">
        <v>8246</v>
      </c>
      <c r="I2">
        <v>1476395940</v>
      </c>
      <c r="J2">
        <v>1473782592</v>
      </c>
      <c r="K2" t="b">
        <v>0</v>
      </c>
      <c r="L2">
        <v>163</v>
      </c>
      <c r="M2" t="b">
        <v>1</v>
      </c>
      <c r="N2" t="s">
        <v>8295</v>
      </c>
      <c r="O2" s="5">
        <f t="shared" ref="O2:O65" si="0">(E2/D2)*100</f>
        <v>2260300</v>
      </c>
      <c r="P2" s="5">
        <f t="shared" ref="P2:P65" si="1">E2/L2</f>
        <v>138.66871165644173</v>
      </c>
      <c r="Q2" s="5" t="s">
        <v>8310</v>
      </c>
      <c r="R2" s="5" t="s">
        <v>8311</v>
      </c>
      <c r="S2" s="9">
        <f>(J2/86400 )+ DATE(1970,1,11)</f>
        <v>42636.668888888889</v>
      </c>
      <c r="T2" s="9">
        <f>(I2/86400) + DATE(1970,1,1)</f>
        <v>42656.915972222225</v>
      </c>
    </row>
    <row r="3" spans="1:21" ht="43.5" x14ac:dyDescent="0.35">
      <c r="A3">
        <v>2243</v>
      </c>
      <c r="B3" s="3" t="s">
        <v>2244</v>
      </c>
      <c r="C3" s="3" t="s">
        <v>6353</v>
      </c>
      <c r="D3">
        <v>1</v>
      </c>
      <c r="E3">
        <v>9302.5</v>
      </c>
      <c r="F3" t="s">
        <v>8219</v>
      </c>
      <c r="G3" t="s">
        <v>8224</v>
      </c>
      <c r="H3" t="s">
        <v>8246</v>
      </c>
      <c r="I3">
        <v>1489374000</v>
      </c>
      <c r="J3">
        <v>1488823290</v>
      </c>
      <c r="K3" t="b">
        <v>0</v>
      </c>
      <c r="L3">
        <v>2035</v>
      </c>
      <c r="M3" t="b">
        <v>1</v>
      </c>
      <c r="N3" t="s">
        <v>8297</v>
      </c>
      <c r="O3" s="5">
        <f t="shared" si="0"/>
        <v>930250</v>
      </c>
      <c r="P3" s="5">
        <f t="shared" si="1"/>
        <v>4.5712530712530715</v>
      </c>
      <c r="Q3" s="5" t="s">
        <v>8312</v>
      </c>
      <c r="R3" s="5" t="s">
        <v>8313</v>
      </c>
      <c r="S3" s="9">
        <f t="shared" ref="S3:S66" si="2">(J3/86400 )+ DATE(1970,1,11)</f>
        <v>42810.751041666663</v>
      </c>
      <c r="T3" s="9">
        <f t="shared" ref="T3:T66" si="3">(I3/86400) + DATE(1970,1,1)</f>
        <v>42807.125</v>
      </c>
    </row>
    <row r="4" spans="1:21" ht="58" x14ac:dyDescent="0.35">
      <c r="A4">
        <v>1253</v>
      </c>
      <c r="B4" s="3" t="s">
        <v>1254</v>
      </c>
      <c r="C4" s="3" t="s">
        <v>5363</v>
      </c>
      <c r="D4">
        <v>10</v>
      </c>
      <c r="E4">
        <v>30383.32</v>
      </c>
      <c r="F4" t="s">
        <v>8219</v>
      </c>
      <c r="G4" t="s">
        <v>8224</v>
      </c>
      <c r="H4" t="s">
        <v>8246</v>
      </c>
      <c r="I4">
        <v>1409770107</v>
      </c>
      <c r="J4">
        <v>1407178107</v>
      </c>
      <c r="K4" t="b">
        <v>1</v>
      </c>
      <c r="L4">
        <v>711</v>
      </c>
      <c r="M4" t="b">
        <v>1</v>
      </c>
      <c r="N4" t="s">
        <v>8276</v>
      </c>
      <c r="O4" s="5">
        <f t="shared" si="0"/>
        <v>303833.2</v>
      </c>
      <c r="P4" s="5">
        <f t="shared" si="1"/>
        <v>42.73322081575246</v>
      </c>
      <c r="Q4" s="5" t="s">
        <v>8314</v>
      </c>
      <c r="R4" s="5" t="s">
        <v>8315</v>
      </c>
      <c r="S4" s="9">
        <f t="shared" si="2"/>
        <v>41865.783645833333</v>
      </c>
      <c r="T4" s="9">
        <f t="shared" si="3"/>
        <v>41885.783645833333</v>
      </c>
    </row>
    <row r="5" spans="1:21" ht="58" x14ac:dyDescent="0.35">
      <c r="A5">
        <v>1012</v>
      </c>
      <c r="B5" s="3" t="s">
        <v>1013</v>
      </c>
      <c r="C5" s="3" t="s">
        <v>5122</v>
      </c>
      <c r="D5">
        <v>5000</v>
      </c>
      <c r="E5">
        <v>1076751.05</v>
      </c>
      <c r="F5" t="s">
        <v>8220</v>
      </c>
      <c r="G5" t="s">
        <v>8224</v>
      </c>
      <c r="H5" t="s">
        <v>8246</v>
      </c>
      <c r="I5">
        <v>1485254052</v>
      </c>
      <c r="J5">
        <v>1481366052</v>
      </c>
      <c r="K5" t="b">
        <v>0</v>
      </c>
      <c r="L5">
        <v>775</v>
      </c>
      <c r="M5" t="b">
        <v>0</v>
      </c>
      <c r="N5" t="s">
        <v>8273</v>
      </c>
      <c r="O5" s="5">
        <f t="shared" si="0"/>
        <v>21535.021000000001</v>
      </c>
      <c r="P5" s="5">
        <f t="shared" si="1"/>
        <v>1389.3561935483872</v>
      </c>
      <c r="Q5" s="5" t="s">
        <v>8310</v>
      </c>
      <c r="R5" s="5" t="s">
        <v>8316</v>
      </c>
      <c r="S5" s="9">
        <f t="shared" si="2"/>
        <v>42724.440416666665</v>
      </c>
      <c r="T5" s="9">
        <f t="shared" si="3"/>
        <v>42759.440416666665</v>
      </c>
    </row>
    <row r="6" spans="1:21" ht="43.5" x14ac:dyDescent="0.35">
      <c r="A6">
        <v>2014</v>
      </c>
      <c r="B6" s="3" t="s">
        <v>2015</v>
      </c>
      <c r="C6" s="3" t="s">
        <v>6124</v>
      </c>
      <c r="D6">
        <v>30000</v>
      </c>
      <c r="E6">
        <v>2344134.67</v>
      </c>
      <c r="F6" t="s">
        <v>8219</v>
      </c>
      <c r="G6" t="s">
        <v>8224</v>
      </c>
      <c r="H6" t="s">
        <v>8246</v>
      </c>
      <c r="I6">
        <v>1364184539</v>
      </c>
      <c r="J6">
        <v>1361250539</v>
      </c>
      <c r="K6" t="b">
        <v>1</v>
      </c>
      <c r="L6">
        <v>26457</v>
      </c>
      <c r="M6" t="b">
        <v>1</v>
      </c>
      <c r="N6" t="s">
        <v>8295</v>
      </c>
      <c r="O6" s="5">
        <f t="shared" si="0"/>
        <v>7813.7822333333334</v>
      </c>
      <c r="P6" s="5">
        <f t="shared" si="1"/>
        <v>88.601680840609291</v>
      </c>
      <c r="Q6" s="5" t="s">
        <v>8310</v>
      </c>
      <c r="R6" s="5" t="s">
        <v>8311</v>
      </c>
      <c r="S6" s="9">
        <f t="shared" si="2"/>
        <v>41334.214571759258</v>
      </c>
      <c r="T6" s="9">
        <f t="shared" si="3"/>
        <v>41358.172905092593</v>
      </c>
    </row>
    <row r="7" spans="1:21" ht="43.5" x14ac:dyDescent="0.35">
      <c r="A7">
        <v>3840</v>
      </c>
      <c r="B7" s="3" t="s">
        <v>3837</v>
      </c>
      <c r="C7" s="3" t="s">
        <v>7949</v>
      </c>
      <c r="D7">
        <v>1</v>
      </c>
      <c r="E7">
        <v>65</v>
      </c>
      <c r="F7" t="s">
        <v>8219</v>
      </c>
      <c r="G7" t="s">
        <v>8225</v>
      </c>
      <c r="H7" t="s">
        <v>8247</v>
      </c>
      <c r="I7">
        <v>1459180229</v>
      </c>
      <c r="J7">
        <v>1457023829</v>
      </c>
      <c r="K7" t="b">
        <v>0</v>
      </c>
      <c r="L7">
        <v>3</v>
      </c>
      <c r="M7" t="b">
        <v>1</v>
      </c>
      <c r="N7" t="s">
        <v>8271</v>
      </c>
      <c r="O7" s="5">
        <f t="shared" si="0"/>
        <v>6500</v>
      </c>
      <c r="P7" s="5">
        <f t="shared" si="1"/>
        <v>21.666666666666668</v>
      </c>
      <c r="Q7" s="5" t="s">
        <v>8317</v>
      </c>
      <c r="R7" s="5" t="s">
        <v>8318</v>
      </c>
      <c r="S7" s="9">
        <f t="shared" si="2"/>
        <v>42442.701724537037</v>
      </c>
      <c r="T7" s="9">
        <f t="shared" si="3"/>
        <v>42457.660057870366</v>
      </c>
    </row>
    <row r="8" spans="1:21" ht="58" x14ac:dyDescent="0.35">
      <c r="A8">
        <v>2611</v>
      </c>
      <c r="B8" s="3" t="s">
        <v>2611</v>
      </c>
      <c r="C8" s="3" t="s">
        <v>6721</v>
      </c>
      <c r="D8">
        <v>11000</v>
      </c>
      <c r="E8">
        <v>306970</v>
      </c>
      <c r="F8" t="s">
        <v>8219</v>
      </c>
      <c r="G8" t="s">
        <v>8236</v>
      </c>
      <c r="H8" t="s">
        <v>8249</v>
      </c>
      <c r="I8">
        <v>1483397940</v>
      </c>
      <c r="J8">
        <v>1480493014</v>
      </c>
      <c r="K8" t="b">
        <v>1</v>
      </c>
      <c r="L8">
        <v>3663</v>
      </c>
      <c r="M8" t="b">
        <v>1</v>
      </c>
      <c r="N8" t="s">
        <v>8301</v>
      </c>
      <c r="O8" s="5">
        <f t="shared" si="0"/>
        <v>2790.6363636363635</v>
      </c>
      <c r="P8" s="5">
        <f t="shared" si="1"/>
        <v>83.802893802893806</v>
      </c>
      <c r="Q8" s="5" t="s">
        <v>8310</v>
      </c>
      <c r="R8" s="5" t="s">
        <v>8319</v>
      </c>
      <c r="S8" s="9">
        <f t="shared" si="2"/>
        <v>42714.335810185185</v>
      </c>
      <c r="T8" s="9">
        <f t="shared" si="3"/>
        <v>42737.957638888889</v>
      </c>
    </row>
    <row r="9" spans="1:21" ht="87" x14ac:dyDescent="0.35">
      <c r="A9">
        <v>78</v>
      </c>
      <c r="B9" s="3" t="s">
        <v>80</v>
      </c>
      <c r="C9" s="3" t="s">
        <v>4189</v>
      </c>
      <c r="D9">
        <v>50</v>
      </c>
      <c r="E9">
        <v>1351</v>
      </c>
      <c r="F9" t="s">
        <v>8219</v>
      </c>
      <c r="G9" t="s">
        <v>8230</v>
      </c>
      <c r="H9" t="s">
        <v>8249</v>
      </c>
      <c r="I9">
        <v>1472751121</v>
      </c>
      <c r="J9">
        <v>1471887121</v>
      </c>
      <c r="K9" t="b">
        <v>0</v>
      </c>
      <c r="L9">
        <v>35</v>
      </c>
      <c r="M9" t="b">
        <v>1</v>
      </c>
      <c r="N9" t="s">
        <v>8266</v>
      </c>
      <c r="O9" s="5">
        <f t="shared" si="0"/>
        <v>2702</v>
      </c>
      <c r="P9" s="5">
        <f t="shared" si="1"/>
        <v>38.6</v>
      </c>
      <c r="Q9" s="5" t="s">
        <v>8320</v>
      </c>
      <c r="R9" s="5" t="s">
        <v>8321</v>
      </c>
      <c r="S9" s="9">
        <f t="shared" si="2"/>
        <v>42614.730567129634</v>
      </c>
      <c r="T9" s="9">
        <f t="shared" si="3"/>
        <v>42614.730567129634</v>
      </c>
    </row>
    <row r="10" spans="1:21" ht="43.5" x14ac:dyDescent="0.35">
      <c r="A10">
        <v>2245</v>
      </c>
      <c r="B10" s="3" t="s">
        <v>2246</v>
      </c>
      <c r="C10" s="3" t="s">
        <v>6355</v>
      </c>
      <c r="D10">
        <v>4000</v>
      </c>
      <c r="E10">
        <v>105881</v>
      </c>
      <c r="F10" t="s">
        <v>8219</v>
      </c>
      <c r="G10" t="s">
        <v>8224</v>
      </c>
      <c r="H10" t="s">
        <v>8246</v>
      </c>
      <c r="I10">
        <v>1393005600</v>
      </c>
      <c r="J10">
        <v>1390323617</v>
      </c>
      <c r="K10" t="b">
        <v>0</v>
      </c>
      <c r="L10">
        <v>1980</v>
      </c>
      <c r="M10" t="b">
        <v>1</v>
      </c>
      <c r="N10" t="s">
        <v>8297</v>
      </c>
      <c r="O10" s="5">
        <f t="shared" si="0"/>
        <v>2647.0250000000001</v>
      </c>
      <c r="P10" s="5">
        <f t="shared" si="1"/>
        <v>53.475252525252522</v>
      </c>
      <c r="Q10" s="5" t="s">
        <v>8312</v>
      </c>
      <c r="R10" s="5" t="s">
        <v>8313</v>
      </c>
      <c r="S10" s="9">
        <f t="shared" si="2"/>
        <v>41670.70853009259</v>
      </c>
      <c r="T10" s="9">
        <f t="shared" si="3"/>
        <v>41691.75</v>
      </c>
    </row>
    <row r="11" spans="1:21" ht="43.5" x14ac:dyDescent="0.35">
      <c r="A11">
        <v>2259</v>
      </c>
      <c r="B11" s="3" t="s">
        <v>2260</v>
      </c>
      <c r="C11" s="3" t="s">
        <v>6369</v>
      </c>
      <c r="D11">
        <v>1000</v>
      </c>
      <c r="E11">
        <v>18671</v>
      </c>
      <c r="F11" t="s">
        <v>8219</v>
      </c>
      <c r="G11" t="s">
        <v>8225</v>
      </c>
      <c r="H11" t="s">
        <v>8247</v>
      </c>
      <c r="I11">
        <v>1481224736</v>
      </c>
      <c r="J11">
        <v>1480360736</v>
      </c>
      <c r="K11" t="b">
        <v>0</v>
      </c>
      <c r="L11">
        <v>206</v>
      </c>
      <c r="M11" t="b">
        <v>1</v>
      </c>
      <c r="N11" t="s">
        <v>8297</v>
      </c>
      <c r="O11" s="5">
        <f t="shared" si="0"/>
        <v>1867.1</v>
      </c>
      <c r="P11" s="5">
        <f t="shared" si="1"/>
        <v>90.635922330097088</v>
      </c>
      <c r="Q11" s="5" t="s">
        <v>8312</v>
      </c>
      <c r="R11" s="5" t="s">
        <v>8313</v>
      </c>
      <c r="S11" s="9">
        <f t="shared" si="2"/>
        <v>42712.804814814815</v>
      </c>
      <c r="T11" s="9">
        <f t="shared" si="3"/>
        <v>42712.804814814815</v>
      </c>
    </row>
    <row r="12" spans="1:21" ht="43.5" x14ac:dyDescent="0.35">
      <c r="A12">
        <v>2185</v>
      </c>
      <c r="B12" s="3" t="s">
        <v>2186</v>
      </c>
      <c r="C12" s="3" t="s">
        <v>6295</v>
      </c>
      <c r="D12">
        <v>5000</v>
      </c>
      <c r="E12">
        <v>92848.5</v>
      </c>
      <c r="F12" t="s">
        <v>8219</v>
      </c>
      <c r="G12" t="s">
        <v>8225</v>
      </c>
      <c r="H12" t="s">
        <v>8247</v>
      </c>
      <c r="I12">
        <v>1364286239</v>
      </c>
      <c r="J12">
        <v>1360830239</v>
      </c>
      <c r="K12" t="b">
        <v>0</v>
      </c>
      <c r="L12">
        <v>623</v>
      </c>
      <c r="M12" t="b">
        <v>1</v>
      </c>
      <c r="N12" t="s">
        <v>8297</v>
      </c>
      <c r="O12" s="5">
        <f t="shared" si="0"/>
        <v>1856.97</v>
      </c>
      <c r="P12" s="5">
        <f t="shared" si="1"/>
        <v>149.03451043338683</v>
      </c>
      <c r="Q12" s="5" t="s">
        <v>8312</v>
      </c>
      <c r="R12" s="5" t="s">
        <v>8313</v>
      </c>
      <c r="S12" s="9">
        <f t="shared" si="2"/>
        <v>41329.349988425922</v>
      </c>
      <c r="T12" s="9">
        <f t="shared" si="3"/>
        <v>41359.349988425922</v>
      </c>
    </row>
    <row r="13" spans="1:21" ht="43.5" x14ac:dyDescent="0.35">
      <c r="A13">
        <v>2269</v>
      </c>
      <c r="B13" s="3" t="s">
        <v>2270</v>
      </c>
      <c r="C13" s="3" t="s">
        <v>6379</v>
      </c>
      <c r="D13">
        <v>2500</v>
      </c>
      <c r="E13">
        <v>45041</v>
      </c>
      <c r="F13" t="s">
        <v>8219</v>
      </c>
      <c r="G13" t="s">
        <v>8224</v>
      </c>
      <c r="H13" t="s">
        <v>8246</v>
      </c>
      <c r="I13">
        <v>1488862800</v>
      </c>
      <c r="J13">
        <v>1486745663</v>
      </c>
      <c r="K13" t="b">
        <v>0</v>
      </c>
      <c r="L13">
        <v>902</v>
      </c>
      <c r="M13" t="b">
        <v>1</v>
      </c>
      <c r="N13" t="s">
        <v>8297</v>
      </c>
      <c r="O13" s="5">
        <f t="shared" si="0"/>
        <v>1801.64</v>
      </c>
      <c r="P13" s="5">
        <f t="shared" si="1"/>
        <v>49.934589800443462</v>
      </c>
      <c r="Q13" s="5" t="s">
        <v>8312</v>
      </c>
      <c r="R13" s="5" t="s">
        <v>8313</v>
      </c>
      <c r="S13" s="9">
        <f t="shared" si="2"/>
        <v>42786.704432870371</v>
      </c>
      <c r="T13" s="9">
        <f t="shared" si="3"/>
        <v>42801.208333333328</v>
      </c>
    </row>
    <row r="14" spans="1:21" ht="43.5" x14ac:dyDescent="0.35">
      <c r="A14">
        <v>1943</v>
      </c>
      <c r="B14" s="3" t="s">
        <v>1944</v>
      </c>
      <c r="C14" s="3" t="s">
        <v>6053</v>
      </c>
      <c r="D14">
        <v>10000</v>
      </c>
      <c r="E14">
        <v>170525</v>
      </c>
      <c r="F14" t="s">
        <v>8219</v>
      </c>
      <c r="G14" t="s">
        <v>8224</v>
      </c>
      <c r="H14" t="s">
        <v>8246</v>
      </c>
      <c r="I14">
        <v>1470896916</v>
      </c>
      <c r="J14">
        <v>1467008916</v>
      </c>
      <c r="K14" t="b">
        <v>1</v>
      </c>
      <c r="L14">
        <v>2478</v>
      </c>
      <c r="M14" t="b">
        <v>1</v>
      </c>
      <c r="N14" t="s">
        <v>8295</v>
      </c>
      <c r="O14" s="5">
        <f t="shared" si="0"/>
        <v>1705.2499999999998</v>
      </c>
      <c r="P14" s="5">
        <f t="shared" si="1"/>
        <v>68.815577078288939</v>
      </c>
      <c r="Q14" s="5" t="s">
        <v>8310</v>
      </c>
      <c r="R14" s="5" t="s">
        <v>8311</v>
      </c>
      <c r="S14" s="9">
        <f t="shared" si="2"/>
        <v>42558.269861111112</v>
      </c>
      <c r="T14" s="9">
        <f t="shared" si="3"/>
        <v>42593.269861111112</v>
      </c>
    </row>
    <row r="15" spans="1:21" ht="43.5" x14ac:dyDescent="0.35">
      <c r="A15">
        <v>2075</v>
      </c>
      <c r="B15" s="3" t="s">
        <v>2076</v>
      </c>
      <c r="C15" s="3" t="s">
        <v>6185</v>
      </c>
      <c r="D15">
        <v>9999</v>
      </c>
      <c r="E15">
        <v>167820.6</v>
      </c>
      <c r="F15" t="s">
        <v>8219</v>
      </c>
      <c r="G15" t="s">
        <v>8224</v>
      </c>
      <c r="H15" t="s">
        <v>8246</v>
      </c>
      <c r="I15">
        <v>1374769288</v>
      </c>
      <c r="J15">
        <v>1372177288</v>
      </c>
      <c r="K15" t="b">
        <v>0</v>
      </c>
      <c r="L15">
        <v>8200</v>
      </c>
      <c r="M15" t="b">
        <v>1</v>
      </c>
      <c r="N15" t="s">
        <v>8295</v>
      </c>
      <c r="O15" s="5">
        <f t="shared" si="0"/>
        <v>1678.3738373837384</v>
      </c>
      <c r="P15" s="5">
        <f t="shared" si="1"/>
        <v>20.465926829268295</v>
      </c>
      <c r="Q15" s="5" t="s">
        <v>8310</v>
      </c>
      <c r="R15" s="5" t="s">
        <v>8311</v>
      </c>
      <c r="S15" s="9">
        <f t="shared" si="2"/>
        <v>41460.681574074071</v>
      </c>
      <c r="T15" s="9">
        <f t="shared" si="3"/>
        <v>41480.681574074071</v>
      </c>
    </row>
    <row r="16" spans="1:21" ht="43.5" x14ac:dyDescent="0.35">
      <c r="A16">
        <v>2721</v>
      </c>
      <c r="B16" s="3" t="s">
        <v>2721</v>
      </c>
      <c r="C16" s="3" t="s">
        <v>6831</v>
      </c>
      <c r="D16">
        <v>750</v>
      </c>
      <c r="E16">
        <v>10965</v>
      </c>
      <c r="F16" t="s">
        <v>8219</v>
      </c>
      <c r="G16" t="s">
        <v>8225</v>
      </c>
      <c r="H16" t="s">
        <v>8247</v>
      </c>
      <c r="I16">
        <v>1378494000</v>
      </c>
      <c r="J16">
        <v>1375880598</v>
      </c>
      <c r="K16" t="b">
        <v>0</v>
      </c>
      <c r="L16">
        <v>269</v>
      </c>
      <c r="M16" t="b">
        <v>1</v>
      </c>
      <c r="N16" t="s">
        <v>8295</v>
      </c>
      <c r="O16" s="5">
        <f t="shared" si="0"/>
        <v>1462</v>
      </c>
      <c r="P16" s="5">
        <f t="shared" si="1"/>
        <v>40.762081784386616</v>
      </c>
      <c r="Q16" s="5" t="s">
        <v>8310</v>
      </c>
      <c r="R16" s="5" t="s">
        <v>8311</v>
      </c>
      <c r="S16" s="9">
        <f t="shared" si="2"/>
        <v>41503.543958333335</v>
      </c>
      <c r="T16" s="9">
        <f t="shared" si="3"/>
        <v>41523.791666666664</v>
      </c>
    </row>
    <row r="17" spans="1:20" ht="43.5" x14ac:dyDescent="0.35">
      <c r="A17">
        <v>642</v>
      </c>
      <c r="B17" s="3" t="s">
        <v>643</v>
      </c>
      <c r="C17" s="3" t="s">
        <v>4752</v>
      </c>
      <c r="D17">
        <v>20000</v>
      </c>
      <c r="E17">
        <v>292097</v>
      </c>
      <c r="F17" t="s">
        <v>8219</v>
      </c>
      <c r="G17" t="s">
        <v>8236</v>
      </c>
      <c r="H17" t="s">
        <v>8249</v>
      </c>
      <c r="I17">
        <v>1439998674</v>
      </c>
      <c r="J17">
        <v>1436888274</v>
      </c>
      <c r="K17" t="b">
        <v>0</v>
      </c>
      <c r="L17">
        <v>2174</v>
      </c>
      <c r="M17" t="b">
        <v>1</v>
      </c>
      <c r="N17" t="s">
        <v>8273</v>
      </c>
      <c r="O17" s="5">
        <f t="shared" si="0"/>
        <v>1460.4850000000001</v>
      </c>
      <c r="P17" s="5">
        <f t="shared" si="1"/>
        <v>134.3592456301748</v>
      </c>
      <c r="Q17" s="5" t="s">
        <v>8310</v>
      </c>
      <c r="R17" s="5" t="s">
        <v>8316</v>
      </c>
      <c r="S17" s="9">
        <f t="shared" si="2"/>
        <v>42209.651319444441</v>
      </c>
      <c r="T17" s="9">
        <f t="shared" si="3"/>
        <v>42235.651319444441</v>
      </c>
    </row>
    <row r="18" spans="1:20" ht="43.5" x14ac:dyDescent="0.35">
      <c r="A18">
        <v>1958</v>
      </c>
      <c r="B18" s="3" t="s">
        <v>1959</v>
      </c>
      <c r="C18" s="3" t="s">
        <v>6068</v>
      </c>
      <c r="D18">
        <v>7000</v>
      </c>
      <c r="E18">
        <v>100490.02</v>
      </c>
      <c r="F18" t="s">
        <v>8219</v>
      </c>
      <c r="G18" t="s">
        <v>8224</v>
      </c>
      <c r="H18" t="s">
        <v>8246</v>
      </c>
      <c r="I18">
        <v>1364078561</v>
      </c>
      <c r="J18">
        <v>1361490161</v>
      </c>
      <c r="K18" t="b">
        <v>1</v>
      </c>
      <c r="L18">
        <v>1356</v>
      </c>
      <c r="M18" t="b">
        <v>1</v>
      </c>
      <c r="N18" t="s">
        <v>8295</v>
      </c>
      <c r="O18" s="5">
        <f t="shared" si="0"/>
        <v>1435.5717142857143</v>
      </c>
      <c r="P18" s="5">
        <f t="shared" si="1"/>
        <v>74.107684365781708</v>
      </c>
      <c r="Q18" s="5" t="s">
        <v>8310</v>
      </c>
      <c r="R18" s="5" t="s">
        <v>8311</v>
      </c>
      <c r="S18" s="9">
        <f t="shared" si="2"/>
        <v>41336.987974537034</v>
      </c>
      <c r="T18" s="9">
        <f t="shared" si="3"/>
        <v>41356.94630787037</v>
      </c>
    </row>
    <row r="19" spans="1:20" ht="43.5" x14ac:dyDescent="0.35">
      <c r="A19">
        <v>2624</v>
      </c>
      <c r="B19" s="3" t="s">
        <v>2624</v>
      </c>
      <c r="C19" s="3" t="s">
        <v>6734</v>
      </c>
      <c r="D19">
        <v>8000</v>
      </c>
      <c r="E19">
        <v>110353.65</v>
      </c>
      <c r="F19" t="s">
        <v>8219</v>
      </c>
      <c r="G19" t="s">
        <v>8224</v>
      </c>
      <c r="H19" t="s">
        <v>8246</v>
      </c>
      <c r="I19">
        <v>1347530822</v>
      </c>
      <c r="J19">
        <v>1345716422</v>
      </c>
      <c r="K19" t="b">
        <v>0</v>
      </c>
      <c r="L19">
        <v>3468</v>
      </c>
      <c r="M19" t="b">
        <v>1</v>
      </c>
      <c r="N19" t="s">
        <v>8301</v>
      </c>
      <c r="O19" s="5">
        <f t="shared" si="0"/>
        <v>1379.4206249999997</v>
      </c>
      <c r="P19" s="5">
        <f t="shared" si="1"/>
        <v>31.820544982698959</v>
      </c>
      <c r="Q19" s="5" t="s">
        <v>8310</v>
      </c>
      <c r="R19" s="5" t="s">
        <v>8319</v>
      </c>
      <c r="S19" s="9">
        <f t="shared" si="2"/>
        <v>41154.421550925923</v>
      </c>
      <c r="T19" s="9">
        <f t="shared" si="3"/>
        <v>41165.421550925923</v>
      </c>
    </row>
    <row r="20" spans="1:20" ht="29" x14ac:dyDescent="0.35">
      <c r="A20">
        <v>2242</v>
      </c>
      <c r="B20" s="3" t="s">
        <v>2243</v>
      </c>
      <c r="C20" s="3" t="s">
        <v>6352</v>
      </c>
      <c r="D20">
        <v>10000</v>
      </c>
      <c r="E20">
        <v>136009.76</v>
      </c>
      <c r="F20" t="s">
        <v>8219</v>
      </c>
      <c r="G20" t="s">
        <v>8224</v>
      </c>
      <c r="H20" t="s">
        <v>8246</v>
      </c>
      <c r="I20">
        <v>1385521320</v>
      </c>
      <c r="J20">
        <v>1382449733</v>
      </c>
      <c r="K20" t="b">
        <v>0</v>
      </c>
      <c r="L20">
        <v>2525</v>
      </c>
      <c r="M20" t="b">
        <v>1</v>
      </c>
      <c r="N20" t="s">
        <v>8297</v>
      </c>
      <c r="O20" s="5">
        <f t="shared" si="0"/>
        <v>1360.0976000000001</v>
      </c>
      <c r="P20" s="5">
        <f t="shared" si="1"/>
        <v>53.865251485148519</v>
      </c>
      <c r="Q20" s="5" t="s">
        <v>8312</v>
      </c>
      <c r="R20" s="5" t="s">
        <v>8313</v>
      </c>
      <c r="S20" s="9">
        <f t="shared" si="2"/>
        <v>41579.575613425928</v>
      </c>
      <c r="T20" s="9">
        <f t="shared" si="3"/>
        <v>41605.126388888893</v>
      </c>
    </row>
    <row r="21" spans="1:20" ht="43.5" x14ac:dyDescent="0.35">
      <c r="A21">
        <v>2272</v>
      </c>
      <c r="B21" s="3" t="s">
        <v>2273</v>
      </c>
      <c r="C21" s="3" t="s">
        <v>6382</v>
      </c>
      <c r="D21">
        <v>1000</v>
      </c>
      <c r="E21">
        <v>13566</v>
      </c>
      <c r="F21" t="s">
        <v>8219</v>
      </c>
      <c r="G21" t="s">
        <v>8224</v>
      </c>
      <c r="H21" t="s">
        <v>8246</v>
      </c>
      <c r="I21">
        <v>1449506836</v>
      </c>
      <c r="J21">
        <v>1446914836</v>
      </c>
      <c r="K21" t="b">
        <v>0</v>
      </c>
      <c r="L21">
        <v>944</v>
      </c>
      <c r="M21" t="b">
        <v>1</v>
      </c>
      <c r="N21" t="s">
        <v>8297</v>
      </c>
      <c r="O21" s="5">
        <f t="shared" si="0"/>
        <v>1356.6000000000001</v>
      </c>
      <c r="P21" s="5">
        <f t="shared" si="1"/>
        <v>14.370762711864407</v>
      </c>
      <c r="Q21" s="5" t="s">
        <v>8312</v>
      </c>
      <c r="R21" s="5" t="s">
        <v>8313</v>
      </c>
      <c r="S21" s="9">
        <f t="shared" si="2"/>
        <v>42325.699490740742</v>
      </c>
      <c r="T21" s="9">
        <f t="shared" si="3"/>
        <v>42345.699490740742</v>
      </c>
    </row>
    <row r="22" spans="1:20" ht="58" x14ac:dyDescent="0.35">
      <c r="A22">
        <v>1660</v>
      </c>
      <c r="B22" s="3" t="s">
        <v>1661</v>
      </c>
      <c r="C22" s="3" t="s">
        <v>5770</v>
      </c>
      <c r="D22">
        <v>80</v>
      </c>
      <c r="E22">
        <v>1003</v>
      </c>
      <c r="F22" t="s">
        <v>8219</v>
      </c>
      <c r="G22" t="s">
        <v>8237</v>
      </c>
      <c r="H22" t="s">
        <v>8249</v>
      </c>
      <c r="I22">
        <v>1462053540</v>
      </c>
      <c r="J22">
        <v>1459355950</v>
      </c>
      <c r="K22" t="b">
        <v>0</v>
      </c>
      <c r="L22">
        <v>36</v>
      </c>
      <c r="M22" t="b">
        <v>1</v>
      </c>
      <c r="N22" t="s">
        <v>8292</v>
      </c>
      <c r="O22" s="5">
        <f t="shared" si="0"/>
        <v>1253.75</v>
      </c>
      <c r="P22" s="5">
        <f t="shared" si="1"/>
        <v>27.861111111111111</v>
      </c>
      <c r="Q22" s="5" t="s">
        <v>8314</v>
      </c>
      <c r="R22" s="5" t="s">
        <v>8322</v>
      </c>
      <c r="S22" s="9">
        <f t="shared" si="2"/>
        <v>42469.693865740745</v>
      </c>
      <c r="T22" s="9">
        <f t="shared" si="3"/>
        <v>42490.915972222225</v>
      </c>
    </row>
    <row r="23" spans="1:20" ht="43.5" x14ac:dyDescent="0.35">
      <c r="A23">
        <v>2231</v>
      </c>
      <c r="B23" s="3" t="s">
        <v>2232</v>
      </c>
      <c r="C23" s="3" t="s">
        <v>6341</v>
      </c>
      <c r="D23">
        <v>2500</v>
      </c>
      <c r="E23">
        <v>30303.24</v>
      </c>
      <c r="F23" t="s">
        <v>8219</v>
      </c>
      <c r="G23" t="s">
        <v>8224</v>
      </c>
      <c r="H23" t="s">
        <v>8246</v>
      </c>
      <c r="I23">
        <v>1372136400</v>
      </c>
      <c r="J23">
        <v>1369864301</v>
      </c>
      <c r="K23" t="b">
        <v>0</v>
      </c>
      <c r="L23">
        <v>1113</v>
      </c>
      <c r="M23" t="b">
        <v>1</v>
      </c>
      <c r="N23" t="s">
        <v>8297</v>
      </c>
      <c r="O23" s="5">
        <f t="shared" si="0"/>
        <v>1212.1296000000002</v>
      </c>
      <c r="P23" s="5">
        <f t="shared" si="1"/>
        <v>27.226630727762803</v>
      </c>
      <c r="Q23" s="5" t="s">
        <v>8312</v>
      </c>
      <c r="R23" s="5" t="s">
        <v>8313</v>
      </c>
      <c r="S23" s="9">
        <f t="shared" si="2"/>
        <v>41433.910891203705</v>
      </c>
      <c r="T23" s="9">
        <f t="shared" si="3"/>
        <v>41450.208333333336</v>
      </c>
    </row>
    <row r="24" spans="1:20" ht="43.5" x14ac:dyDescent="0.35">
      <c r="A24">
        <v>1478</v>
      </c>
      <c r="B24" s="3" t="s">
        <v>1479</v>
      </c>
      <c r="C24" s="3" t="s">
        <v>5588</v>
      </c>
      <c r="D24">
        <v>50000</v>
      </c>
      <c r="E24">
        <v>590807.11</v>
      </c>
      <c r="F24" t="s">
        <v>8219</v>
      </c>
      <c r="G24" t="s">
        <v>8224</v>
      </c>
      <c r="H24" t="s">
        <v>8246</v>
      </c>
      <c r="I24">
        <v>1368564913</v>
      </c>
      <c r="J24">
        <v>1367355313</v>
      </c>
      <c r="K24" t="b">
        <v>1</v>
      </c>
      <c r="L24">
        <v>20242</v>
      </c>
      <c r="M24" t="b">
        <v>1</v>
      </c>
      <c r="N24" t="s">
        <v>8288</v>
      </c>
      <c r="O24" s="5">
        <f t="shared" si="0"/>
        <v>1181.6142199999999</v>
      </c>
      <c r="P24" s="5">
        <f t="shared" si="1"/>
        <v>29.187190495010373</v>
      </c>
      <c r="Q24" s="5" t="s">
        <v>8323</v>
      </c>
      <c r="R24" s="5" t="s">
        <v>8324</v>
      </c>
      <c r="S24" s="9">
        <f t="shared" si="2"/>
        <v>41404.871678240743</v>
      </c>
      <c r="T24" s="9">
        <f t="shared" si="3"/>
        <v>41408.871678240743</v>
      </c>
    </row>
    <row r="25" spans="1:20" ht="58" x14ac:dyDescent="0.35">
      <c r="A25">
        <v>2228</v>
      </c>
      <c r="B25" s="3" t="s">
        <v>2229</v>
      </c>
      <c r="C25" s="3" t="s">
        <v>6338</v>
      </c>
      <c r="D25">
        <v>1000</v>
      </c>
      <c r="E25">
        <v>11744.9</v>
      </c>
      <c r="F25" t="s">
        <v>8219</v>
      </c>
      <c r="G25" t="s">
        <v>8236</v>
      </c>
      <c r="H25" t="s">
        <v>8249</v>
      </c>
      <c r="I25">
        <v>1439707236</v>
      </c>
      <c r="J25">
        <v>1437115236</v>
      </c>
      <c r="K25" t="b">
        <v>0</v>
      </c>
      <c r="L25">
        <v>144</v>
      </c>
      <c r="M25" t="b">
        <v>1</v>
      </c>
      <c r="N25" t="s">
        <v>8297</v>
      </c>
      <c r="O25" s="5">
        <f t="shared" si="0"/>
        <v>1174.49</v>
      </c>
      <c r="P25" s="5">
        <f t="shared" si="1"/>
        <v>81.561805555555551</v>
      </c>
      <c r="Q25" s="5" t="s">
        <v>8312</v>
      </c>
      <c r="R25" s="5" t="s">
        <v>8313</v>
      </c>
      <c r="S25" s="9">
        <f t="shared" si="2"/>
        <v>42212.278194444443</v>
      </c>
      <c r="T25" s="9">
        <f t="shared" si="3"/>
        <v>42232.278194444443</v>
      </c>
    </row>
    <row r="26" spans="1:20" ht="43.5" x14ac:dyDescent="0.35">
      <c r="A26">
        <v>2234</v>
      </c>
      <c r="B26" s="3" t="s">
        <v>2235</v>
      </c>
      <c r="C26" s="3" t="s">
        <v>6344</v>
      </c>
      <c r="D26">
        <v>100</v>
      </c>
      <c r="E26">
        <v>1165</v>
      </c>
      <c r="F26" t="s">
        <v>8219</v>
      </c>
      <c r="G26" t="s">
        <v>8224</v>
      </c>
      <c r="H26" t="s">
        <v>8246</v>
      </c>
      <c r="I26">
        <v>1483645647</v>
      </c>
      <c r="J26">
        <v>1481053647</v>
      </c>
      <c r="K26" t="b">
        <v>0</v>
      </c>
      <c r="L26">
        <v>28</v>
      </c>
      <c r="M26" t="b">
        <v>1</v>
      </c>
      <c r="N26" t="s">
        <v>8297</v>
      </c>
      <c r="O26" s="5">
        <f t="shared" si="0"/>
        <v>1165</v>
      </c>
      <c r="P26" s="5">
        <f t="shared" si="1"/>
        <v>41.607142857142854</v>
      </c>
      <c r="Q26" s="5" t="s">
        <v>8312</v>
      </c>
      <c r="R26" s="5" t="s">
        <v>8313</v>
      </c>
      <c r="S26" s="9">
        <f t="shared" si="2"/>
        <v>42720.824618055558</v>
      </c>
      <c r="T26" s="9">
        <f t="shared" si="3"/>
        <v>42740.824618055558</v>
      </c>
    </row>
    <row r="27" spans="1:20" ht="43.5" x14ac:dyDescent="0.35">
      <c r="A27">
        <v>1970</v>
      </c>
      <c r="B27" s="3" t="s">
        <v>1971</v>
      </c>
      <c r="C27" s="3" t="s">
        <v>6080</v>
      </c>
      <c r="D27">
        <v>5000</v>
      </c>
      <c r="E27">
        <v>56590</v>
      </c>
      <c r="F27" t="s">
        <v>8219</v>
      </c>
      <c r="G27" t="s">
        <v>8224</v>
      </c>
      <c r="H27" t="s">
        <v>8246</v>
      </c>
      <c r="I27">
        <v>1366429101</v>
      </c>
      <c r="J27">
        <v>1361248701</v>
      </c>
      <c r="K27" t="b">
        <v>1</v>
      </c>
      <c r="L27">
        <v>701</v>
      </c>
      <c r="M27" t="b">
        <v>1</v>
      </c>
      <c r="N27" t="s">
        <v>8295</v>
      </c>
      <c r="O27" s="5">
        <f t="shared" si="0"/>
        <v>1131.8</v>
      </c>
      <c r="P27" s="5">
        <f t="shared" si="1"/>
        <v>80.727532097004286</v>
      </c>
      <c r="Q27" s="5" t="s">
        <v>8310</v>
      </c>
      <c r="R27" s="5" t="s">
        <v>8311</v>
      </c>
      <c r="S27" s="9">
        <f t="shared" si="2"/>
        <v>41334.193298611113</v>
      </c>
      <c r="T27" s="9">
        <f t="shared" si="3"/>
        <v>41384.151631944442</v>
      </c>
    </row>
    <row r="28" spans="1:20" ht="43.5" x14ac:dyDescent="0.35">
      <c r="A28">
        <v>1961</v>
      </c>
      <c r="B28" s="3" t="s">
        <v>1962</v>
      </c>
      <c r="C28" s="3" t="s">
        <v>6071</v>
      </c>
      <c r="D28">
        <v>10000</v>
      </c>
      <c r="E28">
        <v>110538.12</v>
      </c>
      <c r="F28" t="s">
        <v>8219</v>
      </c>
      <c r="G28" t="s">
        <v>8224</v>
      </c>
      <c r="H28" t="s">
        <v>8246</v>
      </c>
      <c r="I28">
        <v>1349495940</v>
      </c>
      <c r="J28">
        <v>1346042417</v>
      </c>
      <c r="K28" t="b">
        <v>1</v>
      </c>
      <c r="L28">
        <v>1633</v>
      </c>
      <c r="M28" t="b">
        <v>1</v>
      </c>
      <c r="N28" t="s">
        <v>8295</v>
      </c>
      <c r="O28" s="5">
        <f t="shared" si="0"/>
        <v>1105.3811999999998</v>
      </c>
      <c r="P28" s="5">
        <f t="shared" si="1"/>
        <v>67.690214329454989</v>
      </c>
      <c r="Q28" s="5" t="s">
        <v>8310</v>
      </c>
      <c r="R28" s="5" t="s">
        <v>8311</v>
      </c>
      <c r="S28" s="9">
        <f t="shared" si="2"/>
        <v>41158.194641203707</v>
      </c>
      <c r="T28" s="9">
        <f t="shared" si="3"/>
        <v>41188.165972222225</v>
      </c>
    </row>
    <row r="29" spans="1:20" ht="58" x14ac:dyDescent="0.35">
      <c r="A29">
        <v>2192</v>
      </c>
      <c r="B29" s="3" t="s">
        <v>2193</v>
      </c>
      <c r="C29" s="3" t="s">
        <v>6302</v>
      </c>
      <c r="D29">
        <v>12000</v>
      </c>
      <c r="E29">
        <v>129748.82</v>
      </c>
      <c r="F29" t="s">
        <v>8219</v>
      </c>
      <c r="G29" t="s">
        <v>8225</v>
      </c>
      <c r="H29" t="s">
        <v>8247</v>
      </c>
      <c r="I29">
        <v>1481842800</v>
      </c>
      <c r="J29">
        <v>1479414344</v>
      </c>
      <c r="K29" t="b">
        <v>0</v>
      </c>
      <c r="L29">
        <v>3238</v>
      </c>
      <c r="M29" t="b">
        <v>1</v>
      </c>
      <c r="N29" t="s">
        <v>8297</v>
      </c>
      <c r="O29" s="5">
        <f t="shared" si="0"/>
        <v>1081.2401666666667</v>
      </c>
      <c r="P29" s="5">
        <f t="shared" si="1"/>
        <v>40.070667078443485</v>
      </c>
      <c r="Q29" s="5" t="s">
        <v>8312</v>
      </c>
      <c r="R29" s="5" t="s">
        <v>8313</v>
      </c>
      <c r="S29" s="9">
        <f t="shared" si="2"/>
        <v>42701.8512037037</v>
      </c>
      <c r="T29" s="9">
        <f t="shared" si="3"/>
        <v>42719.958333333328</v>
      </c>
    </row>
    <row r="30" spans="1:20" ht="43.5" x14ac:dyDescent="0.35">
      <c r="A30">
        <v>1978</v>
      </c>
      <c r="B30" s="3" t="s">
        <v>1979</v>
      </c>
      <c r="C30" s="3" t="s">
        <v>6088</v>
      </c>
      <c r="D30">
        <v>50000</v>
      </c>
      <c r="E30">
        <v>513422.57</v>
      </c>
      <c r="F30" t="s">
        <v>8219</v>
      </c>
      <c r="G30" t="s">
        <v>8224</v>
      </c>
      <c r="H30" t="s">
        <v>8246</v>
      </c>
      <c r="I30">
        <v>1339484400</v>
      </c>
      <c r="J30">
        <v>1336627492</v>
      </c>
      <c r="K30" t="b">
        <v>1</v>
      </c>
      <c r="L30">
        <v>388</v>
      </c>
      <c r="M30" t="b">
        <v>1</v>
      </c>
      <c r="N30" t="s">
        <v>8295</v>
      </c>
      <c r="O30" s="5">
        <f t="shared" si="0"/>
        <v>1026.8451399999999</v>
      </c>
      <c r="P30" s="5">
        <f t="shared" si="1"/>
        <v>1323.2540463917526</v>
      </c>
      <c r="Q30" s="5" t="s">
        <v>8310</v>
      </c>
      <c r="R30" s="5" t="s">
        <v>8311</v>
      </c>
      <c r="S30" s="9">
        <f t="shared" si="2"/>
        <v>41049.225601851853</v>
      </c>
      <c r="T30" s="9">
        <f t="shared" si="3"/>
        <v>41072.291666666664</v>
      </c>
    </row>
    <row r="31" spans="1:20" ht="43.5" x14ac:dyDescent="0.35">
      <c r="A31">
        <v>2187</v>
      </c>
      <c r="B31" s="3" t="s">
        <v>2188</v>
      </c>
      <c r="C31" s="3" t="s">
        <v>6297</v>
      </c>
      <c r="D31">
        <v>20000</v>
      </c>
      <c r="E31">
        <v>202928.5</v>
      </c>
      <c r="F31" t="s">
        <v>8219</v>
      </c>
      <c r="G31" t="s">
        <v>8224</v>
      </c>
      <c r="H31" t="s">
        <v>8246</v>
      </c>
      <c r="I31">
        <v>1428033540</v>
      </c>
      <c r="J31">
        <v>1425531666</v>
      </c>
      <c r="K31" t="b">
        <v>1</v>
      </c>
      <c r="L31">
        <v>3562</v>
      </c>
      <c r="M31" t="b">
        <v>1</v>
      </c>
      <c r="N31" t="s">
        <v>8297</v>
      </c>
      <c r="O31" s="5">
        <f t="shared" si="0"/>
        <v>1014.6425</v>
      </c>
      <c r="P31" s="5">
        <f t="shared" si="1"/>
        <v>56.970381807973048</v>
      </c>
      <c r="Q31" s="5" t="s">
        <v>8312</v>
      </c>
      <c r="R31" s="5" t="s">
        <v>8313</v>
      </c>
      <c r="S31" s="9">
        <f t="shared" si="2"/>
        <v>42078.209097222221</v>
      </c>
      <c r="T31" s="9">
        <f t="shared" si="3"/>
        <v>42097.165972222225</v>
      </c>
    </row>
    <row r="32" spans="1:20" ht="43.5" x14ac:dyDescent="0.35">
      <c r="A32">
        <v>2735</v>
      </c>
      <c r="B32" s="3" t="s">
        <v>2735</v>
      </c>
      <c r="C32" s="3" t="s">
        <v>6845</v>
      </c>
      <c r="D32">
        <v>750</v>
      </c>
      <c r="E32">
        <v>7336.01</v>
      </c>
      <c r="F32" t="s">
        <v>8219</v>
      </c>
      <c r="G32" t="s">
        <v>8225</v>
      </c>
      <c r="H32" t="s">
        <v>8247</v>
      </c>
      <c r="I32">
        <v>1363204800</v>
      </c>
      <c r="J32">
        <v>1360551250</v>
      </c>
      <c r="K32" t="b">
        <v>0</v>
      </c>
      <c r="L32">
        <v>339</v>
      </c>
      <c r="M32" t="b">
        <v>1</v>
      </c>
      <c r="N32" t="s">
        <v>8295</v>
      </c>
      <c r="O32" s="5">
        <f t="shared" si="0"/>
        <v>978.13466666666682</v>
      </c>
      <c r="P32" s="5">
        <f t="shared" si="1"/>
        <v>21.640147492625371</v>
      </c>
      <c r="Q32" s="5" t="s">
        <v>8310</v>
      </c>
      <c r="R32" s="5" t="s">
        <v>8311</v>
      </c>
      <c r="S32" s="9">
        <f t="shared" si="2"/>
        <v>41326.120949074073</v>
      </c>
      <c r="T32" s="9">
        <f t="shared" si="3"/>
        <v>41346.833333333336</v>
      </c>
    </row>
    <row r="33" spans="1:20" ht="43.5" x14ac:dyDescent="0.35">
      <c r="A33">
        <v>2250</v>
      </c>
      <c r="B33" s="3" t="s">
        <v>2251</v>
      </c>
      <c r="C33" s="3" t="s">
        <v>6360</v>
      </c>
      <c r="D33">
        <v>25000</v>
      </c>
      <c r="E33">
        <v>243778</v>
      </c>
      <c r="F33" t="s">
        <v>8219</v>
      </c>
      <c r="G33" t="s">
        <v>8224</v>
      </c>
      <c r="H33" t="s">
        <v>8246</v>
      </c>
      <c r="I33">
        <v>1480727273</v>
      </c>
      <c r="J33">
        <v>1478131673</v>
      </c>
      <c r="K33" t="b">
        <v>0</v>
      </c>
      <c r="L33">
        <v>571</v>
      </c>
      <c r="M33" t="b">
        <v>1</v>
      </c>
      <c r="N33" t="s">
        <v>8297</v>
      </c>
      <c r="O33" s="5">
        <f t="shared" si="0"/>
        <v>975.11200000000008</v>
      </c>
      <c r="P33" s="5">
        <f t="shared" si="1"/>
        <v>426.93169877408059</v>
      </c>
      <c r="Q33" s="5" t="s">
        <v>8312</v>
      </c>
      <c r="R33" s="5" t="s">
        <v>8313</v>
      </c>
      <c r="S33" s="9">
        <f t="shared" si="2"/>
        <v>42687.005474537036</v>
      </c>
      <c r="T33" s="9">
        <f t="shared" si="3"/>
        <v>42707.0471412037</v>
      </c>
    </row>
    <row r="34" spans="1:20" ht="58" x14ac:dyDescent="0.35">
      <c r="A34">
        <v>2625</v>
      </c>
      <c r="B34" s="3" t="s">
        <v>2625</v>
      </c>
      <c r="C34" s="3" t="s">
        <v>6735</v>
      </c>
      <c r="D34">
        <v>150</v>
      </c>
      <c r="E34">
        <v>1434</v>
      </c>
      <c r="F34" t="s">
        <v>8219</v>
      </c>
      <c r="G34" t="s">
        <v>8236</v>
      </c>
      <c r="H34" t="s">
        <v>8249</v>
      </c>
      <c r="I34">
        <v>1478723208</v>
      </c>
      <c r="J34">
        <v>1476559608</v>
      </c>
      <c r="K34" t="b">
        <v>0</v>
      </c>
      <c r="L34">
        <v>52</v>
      </c>
      <c r="M34" t="b">
        <v>1</v>
      </c>
      <c r="N34" t="s">
        <v>8301</v>
      </c>
      <c r="O34" s="5">
        <f t="shared" si="0"/>
        <v>956</v>
      </c>
      <c r="P34" s="5">
        <f t="shared" si="1"/>
        <v>27.576923076923077</v>
      </c>
      <c r="Q34" s="5" t="s">
        <v>8310</v>
      </c>
      <c r="R34" s="5" t="s">
        <v>8319</v>
      </c>
      <c r="S34" s="9">
        <f t="shared" si="2"/>
        <v>42668.810277777782</v>
      </c>
      <c r="T34" s="9">
        <f t="shared" si="3"/>
        <v>42683.851944444439</v>
      </c>
    </row>
    <row r="35" spans="1:20" ht="43.5" x14ac:dyDescent="0.35">
      <c r="A35">
        <v>2197</v>
      </c>
      <c r="B35" s="3" t="s">
        <v>2198</v>
      </c>
      <c r="C35" s="3" t="s">
        <v>6307</v>
      </c>
      <c r="D35">
        <v>30000</v>
      </c>
      <c r="E35">
        <v>285309.33</v>
      </c>
      <c r="F35" t="s">
        <v>8219</v>
      </c>
      <c r="G35" t="s">
        <v>8224</v>
      </c>
      <c r="H35" t="s">
        <v>8246</v>
      </c>
      <c r="I35">
        <v>1425132059</v>
      </c>
      <c r="J35">
        <v>1422540059</v>
      </c>
      <c r="K35" t="b">
        <v>0</v>
      </c>
      <c r="L35">
        <v>4330</v>
      </c>
      <c r="M35" t="b">
        <v>1</v>
      </c>
      <c r="N35" t="s">
        <v>8297</v>
      </c>
      <c r="O35" s="5">
        <f t="shared" si="0"/>
        <v>951.03109999999992</v>
      </c>
      <c r="P35" s="5">
        <f t="shared" si="1"/>
        <v>65.891300230946882</v>
      </c>
      <c r="Q35" s="5" t="s">
        <v>8312</v>
      </c>
      <c r="R35" s="5" t="s">
        <v>8313</v>
      </c>
      <c r="S35" s="9">
        <f t="shared" si="2"/>
        <v>42043.584016203706</v>
      </c>
      <c r="T35" s="9">
        <f t="shared" si="3"/>
        <v>42063.584016203706</v>
      </c>
    </row>
    <row r="36" spans="1:20" ht="43.5" x14ac:dyDescent="0.35">
      <c r="A36">
        <v>2225</v>
      </c>
      <c r="B36" s="3" t="s">
        <v>2226</v>
      </c>
      <c r="C36" s="3" t="s">
        <v>6335</v>
      </c>
      <c r="D36">
        <v>21000</v>
      </c>
      <c r="E36">
        <v>198415.01</v>
      </c>
      <c r="F36" t="s">
        <v>8219</v>
      </c>
      <c r="G36" t="s">
        <v>8225</v>
      </c>
      <c r="H36" t="s">
        <v>8247</v>
      </c>
      <c r="I36">
        <v>1411326015</v>
      </c>
      <c r="J36">
        <v>1408734015</v>
      </c>
      <c r="K36" t="b">
        <v>0</v>
      </c>
      <c r="L36">
        <v>1204</v>
      </c>
      <c r="M36" t="b">
        <v>1</v>
      </c>
      <c r="N36" t="s">
        <v>8297</v>
      </c>
      <c r="O36" s="5">
        <f t="shared" si="0"/>
        <v>944.83338095238094</v>
      </c>
      <c r="P36" s="5">
        <f t="shared" si="1"/>
        <v>164.79651993355483</v>
      </c>
      <c r="Q36" s="5" t="s">
        <v>8312</v>
      </c>
      <c r="R36" s="5" t="s">
        <v>8313</v>
      </c>
      <c r="S36" s="9">
        <f t="shared" si="2"/>
        <v>41883.79184027778</v>
      </c>
      <c r="T36" s="9">
        <f t="shared" si="3"/>
        <v>41903.79184027778</v>
      </c>
    </row>
    <row r="37" spans="1:20" ht="29" x14ac:dyDescent="0.35">
      <c r="A37">
        <v>2016</v>
      </c>
      <c r="B37" s="3" t="s">
        <v>2017</v>
      </c>
      <c r="C37" s="3" t="s">
        <v>6126</v>
      </c>
      <c r="D37">
        <v>10000</v>
      </c>
      <c r="E37">
        <v>92154.22</v>
      </c>
      <c r="F37" t="s">
        <v>8219</v>
      </c>
      <c r="G37" t="s">
        <v>8224</v>
      </c>
      <c r="H37" t="s">
        <v>8246</v>
      </c>
      <c r="I37">
        <v>1362863299</v>
      </c>
      <c r="J37">
        <v>1360271299</v>
      </c>
      <c r="K37" t="b">
        <v>1</v>
      </c>
      <c r="L37">
        <v>479</v>
      </c>
      <c r="M37" t="b">
        <v>1</v>
      </c>
      <c r="N37" t="s">
        <v>8295</v>
      </c>
      <c r="O37" s="5">
        <f t="shared" si="0"/>
        <v>921.54219999999998</v>
      </c>
      <c r="P37" s="5">
        <f t="shared" si="1"/>
        <v>192.38876826722338</v>
      </c>
      <c r="Q37" s="5" t="s">
        <v>8310</v>
      </c>
      <c r="R37" s="5" t="s">
        <v>8311</v>
      </c>
      <c r="S37" s="9">
        <f t="shared" si="2"/>
        <v>41322.880775462967</v>
      </c>
      <c r="T37" s="9">
        <f t="shared" si="3"/>
        <v>41342.880775462967</v>
      </c>
    </row>
    <row r="38" spans="1:20" ht="29" x14ac:dyDescent="0.35">
      <c r="A38">
        <v>1762</v>
      </c>
      <c r="B38" s="3" t="s">
        <v>1763</v>
      </c>
      <c r="C38" s="3" t="s">
        <v>5872</v>
      </c>
      <c r="D38">
        <v>100</v>
      </c>
      <c r="E38">
        <v>885</v>
      </c>
      <c r="F38" t="s">
        <v>8219</v>
      </c>
      <c r="G38" t="s">
        <v>8224</v>
      </c>
      <c r="H38" t="s">
        <v>8246</v>
      </c>
      <c r="I38">
        <v>1457739245</v>
      </c>
      <c r="J38">
        <v>1455147245</v>
      </c>
      <c r="K38" t="b">
        <v>0</v>
      </c>
      <c r="L38">
        <v>25</v>
      </c>
      <c r="M38" t="b">
        <v>1</v>
      </c>
      <c r="N38" t="s">
        <v>8285</v>
      </c>
      <c r="O38" s="5">
        <f t="shared" si="0"/>
        <v>885</v>
      </c>
      <c r="P38" s="5">
        <f t="shared" si="1"/>
        <v>35.4</v>
      </c>
      <c r="Q38" s="5" t="s">
        <v>8325</v>
      </c>
      <c r="R38" s="5" t="s">
        <v>8326</v>
      </c>
      <c r="S38" s="9">
        <f t="shared" si="2"/>
        <v>42420.982002314813</v>
      </c>
      <c r="T38" s="9">
        <f t="shared" si="3"/>
        <v>42440.982002314813</v>
      </c>
    </row>
    <row r="39" spans="1:20" ht="43.5" x14ac:dyDescent="0.35">
      <c r="A39">
        <v>2617</v>
      </c>
      <c r="B39" s="3" t="s">
        <v>2617</v>
      </c>
      <c r="C39" s="3" t="s">
        <v>6727</v>
      </c>
      <c r="D39">
        <v>500</v>
      </c>
      <c r="E39">
        <v>4388</v>
      </c>
      <c r="F39" t="s">
        <v>8219</v>
      </c>
      <c r="G39" t="s">
        <v>8224</v>
      </c>
      <c r="H39" t="s">
        <v>8246</v>
      </c>
      <c r="I39">
        <v>1413838751</v>
      </c>
      <c r="J39">
        <v>1411246751</v>
      </c>
      <c r="K39" t="b">
        <v>1</v>
      </c>
      <c r="L39">
        <v>159</v>
      </c>
      <c r="M39" t="b">
        <v>1</v>
      </c>
      <c r="N39" t="s">
        <v>8301</v>
      </c>
      <c r="O39" s="5">
        <f t="shared" si="0"/>
        <v>877.6</v>
      </c>
      <c r="P39" s="5">
        <f t="shared" si="1"/>
        <v>27.59748427672956</v>
      </c>
      <c r="Q39" s="5" t="s">
        <v>8310</v>
      </c>
      <c r="R39" s="5" t="s">
        <v>8319</v>
      </c>
      <c r="S39" s="9">
        <f t="shared" si="2"/>
        <v>41912.874432870369</v>
      </c>
      <c r="T39" s="9">
        <f t="shared" si="3"/>
        <v>41932.874432870369</v>
      </c>
    </row>
    <row r="40" spans="1:20" ht="43.5" x14ac:dyDescent="0.35">
      <c r="A40">
        <v>2011</v>
      </c>
      <c r="B40" s="3" t="s">
        <v>2012</v>
      </c>
      <c r="C40" s="3" t="s">
        <v>6121</v>
      </c>
      <c r="D40">
        <v>50000</v>
      </c>
      <c r="E40">
        <v>409782</v>
      </c>
      <c r="F40" t="s">
        <v>8219</v>
      </c>
      <c r="G40" t="s">
        <v>8239</v>
      </c>
      <c r="H40" t="s">
        <v>8249</v>
      </c>
      <c r="I40">
        <v>1452553200</v>
      </c>
      <c r="J40">
        <v>1449650173</v>
      </c>
      <c r="K40" t="b">
        <v>1</v>
      </c>
      <c r="L40">
        <v>971</v>
      </c>
      <c r="M40" t="b">
        <v>1</v>
      </c>
      <c r="N40" t="s">
        <v>8295</v>
      </c>
      <c r="O40" s="5">
        <f t="shared" si="0"/>
        <v>819.56399999999996</v>
      </c>
      <c r="P40" s="5">
        <f t="shared" si="1"/>
        <v>422.02059732234807</v>
      </c>
      <c r="Q40" s="5" t="s">
        <v>8310</v>
      </c>
      <c r="R40" s="5" t="s">
        <v>8311</v>
      </c>
      <c r="S40" s="9">
        <f t="shared" si="2"/>
        <v>42357.358483796299</v>
      </c>
      <c r="T40" s="9">
        <f t="shared" si="3"/>
        <v>42380.958333333328</v>
      </c>
    </row>
    <row r="41" spans="1:20" ht="58" x14ac:dyDescent="0.35">
      <c r="A41">
        <v>2045</v>
      </c>
      <c r="B41" s="3" t="s">
        <v>2046</v>
      </c>
      <c r="C41" s="3" t="s">
        <v>6155</v>
      </c>
      <c r="D41">
        <v>4900</v>
      </c>
      <c r="E41">
        <v>40140.01</v>
      </c>
      <c r="F41" t="s">
        <v>8219</v>
      </c>
      <c r="G41" t="s">
        <v>8224</v>
      </c>
      <c r="H41" t="s">
        <v>8246</v>
      </c>
      <c r="I41">
        <v>1341799647</v>
      </c>
      <c r="J41">
        <v>1339207647</v>
      </c>
      <c r="K41" t="b">
        <v>0</v>
      </c>
      <c r="L41">
        <v>263</v>
      </c>
      <c r="M41" t="b">
        <v>1</v>
      </c>
      <c r="N41" t="s">
        <v>8295</v>
      </c>
      <c r="O41" s="5">
        <f t="shared" si="0"/>
        <v>819.18387755102037</v>
      </c>
      <c r="P41" s="5">
        <f t="shared" si="1"/>
        <v>152.62361216730039</v>
      </c>
      <c r="Q41" s="5" t="s">
        <v>8310</v>
      </c>
      <c r="R41" s="5" t="s">
        <v>8311</v>
      </c>
      <c r="S41" s="9">
        <f t="shared" si="2"/>
        <v>41079.088506944448</v>
      </c>
      <c r="T41" s="9">
        <f t="shared" si="3"/>
        <v>41099.088506944448</v>
      </c>
    </row>
    <row r="42" spans="1:20" ht="43.5" x14ac:dyDescent="0.35">
      <c r="A42">
        <v>2241</v>
      </c>
      <c r="B42" s="3" t="s">
        <v>2242</v>
      </c>
      <c r="C42" s="3" t="s">
        <v>6351</v>
      </c>
      <c r="D42">
        <v>1000</v>
      </c>
      <c r="E42">
        <v>8064</v>
      </c>
      <c r="F42" t="s">
        <v>8219</v>
      </c>
      <c r="G42" t="s">
        <v>8225</v>
      </c>
      <c r="H42" t="s">
        <v>8247</v>
      </c>
      <c r="I42">
        <v>1488484300</v>
      </c>
      <c r="J42">
        <v>1485892300</v>
      </c>
      <c r="K42" t="b">
        <v>0</v>
      </c>
      <c r="L42">
        <v>163</v>
      </c>
      <c r="M42" t="b">
        <v>1</v>
      </c>
      <c r="N42" t="s">
        <v>8297</v>
      </c>
      <c r="O42" s="5">
        <f t="shared" si="0"/>
        <v>806.4</v>
      </c>
      <c r="P42" s="5">
        <f t="shared" si="1"/>
        <v>49.472392638036808</v>
      </c>
      <c r="Q42" s="5" t="s">
        <v>8312</v>
      </c>
      <c r="R42" s="5" t="s">
        <v>8313</v>
      </c>
      <c r="S42" s="9">
        <f t="shared" si="2"/>
        <v>42776.827546296292</v>
      </c>
      <c r="T42" s="9">
        <f t="shared" si="3"/>
        <v>42796.827546296292</v>
      </c>
    </row>
    <row r="43" spans="1:20" ht="29" x14ac:dyDescent="0.35">
      <c r="A43">
        <v>1948</v>
      </c>
      <c r="B43" s="3" t="s">
        <v>1949</v>
      </c>
      <c r="C43" s="3" t="s">
        <v>6058</v>
      </c>
      <c r="D43">
        <v>100000</v>
      </c>
      <c r="E43">
        <v>800211</v>
      </c>
      <c r="F43" t="s">
        <v>8219</v>
      </c>
      <c r="G43" t="s">
        <v>8224</v>
      </c>
      <c r="H43" t="s">
        <v>8246</v>
      </c>
      <c r="I43">
        <v>1465232520</v>
      </c>
      <c r="J43">
        <v>1460557809</v>
      </c>
      <c r="K43" t="b">
        <v>1</v>
      </c>
      <c r="L43">
        <v>4245</v>
      </c>
      <c r="M43" t="b">
        <v>1</v>
      </c>
      <c r="N43" t="s">
        <v>8295</v>
      </c>
      <c r="O43" s="5">
        <f t="shared" si="0"/>
        <v>800.21100000000001</v>
      </c>
      <c r="P43" s="5">
        <f t="shared" si="1"/>
        <v>188.50671378091872</v>
      </c>
      <c r="Q43" s="5" t="s">
        <v>8310</v>
      </c>
      <c r="R43" s="5" t="s">
        <v>8311</v>
      </c>
      <c r="S43" s="9">
        <f t="shared" si="2"/>
        <v>42483.604270833333</v>
      </c>
      <c r="T43" s="9">
        <f t="shared" si="3"/>
        <v>42527.709722222222</v>
      </c>
    </row>
    <row r="44" spans="1:20" ht="58" x14ac:dyDescent="0.35">
      <c r="A44">
        <v>1944</v>
      </c>
      <c r="B44" s="3" t="s">
        <v>1945</v>
      </c>
      <c r="C44" s="3" t="s">
        <v>6054</v>
      </c>
      <c r="D44">
        <v>40000</v>
      </c>
      <c r="E44">
        <v>315222.2</v>
      </c>
      <c r="F44" t="s">
        <v>8219</v>
      </c>
      <c r="G44" t="s">
        <v>8224</v>
      </c>
      <c r="H44" t="s">
        <v>8246</v>
      </c>
      <c r="I44">
        <v>1398952890</v>
      </c>
      <c r="J44">
        <v>1396360890</v>
      </c>
      <c r="K44" t="b">
        <v>1</v>
      </c>
      <c r="L44">
        <v>1789</v>
      </c>
      <c r="M44" t="b">
        <v>1</v>
      </c>
      <c r="N44" t="s">
        <v>8295</v>
      </c>
      <c r="O44" s="5">
        <f t="shared" si="0"/>
        <v>788.05550000000005</v>
      </c>
      <c r="P44" s="5">
        <f t="shared" si="1"/>
        <v>176.200223588597</v>
      </c>
      <c r="Q44" s="5" t="s">
        <v>8310</v>
      </c>
      <c r="R44" s="5" t="s">
        <v>8311</v>
      </c>
      <c r="S44" s="9">
        <f t="shared" si="2"/>
        <v>41740.584374999999</v>
      </c>
      <c r="T44" s="9">
        <f t="shared" si="3"/>
        <v>41760.584374999999</v>
      </c>
    </row>
    <row r="45" spans="1:20" ht="43.5" x14ac:dyDescent="0.35">
      <c r="A45">
        <v>1215</v>
      </c>
      <c r="B45" s="3" t="s">
        <v>1216</v>
      </c>
      <c r="C45" s="3" t="s">
        <v>5325</v>
      </c>
      <c r="D45">
        <v>5000</v>
      </c>
      <c r="E45">
        <v>39304.01</v>
      </c>
      <c r="F45" t="s">
        <v>8219</v>
      </c>
      <c r="G45" t="s">
        <v>8224</v>
      </c>
      <c r="H45" t="s">
        <v>8246</v>
      </c>
      <c r="I45">
        <v>1401487756</v>
      </c>
      <c r="J45">
        <v>1398895756</v>
      </c>
      <c r="K45" t="b">
        <v>0</v>
      </c>
      <c r="L45">
        <v>549</v>
      </c>
      <c r="M45" t="b">
        <v>1</v>
      </c>
      <c r="N45" t="s">
        <v>8285</v>
      </c>
      <c r="O45" s="5">
        <f t="shared" si="0"/>
        <v>786.0802000000001</v>
      </c>
      <c r="P45" s="5">
        <f t="shared" si="1"/>
        <v>71.592003642987251</v>
      </c>
      <c r="Q45" s="5" t="s">
        <v>8325</v>
      </c>
      <c r="R45" s="5" t="s">
        <v>8326</v>
      </c>
      <c r="S45" s="9">
        <f t="shared" si="2"/>
        <v>41769.923101851848</v>
      </c>
      <c r="T45" s="9">
        <f t="shared" si="3"/>
        <v>41789.923101851848</v>
      </c>
    </row>
    <row r="46" spans="1:20" ht="43.5" x14ac:dyDescent="0.35">
      <c r="A46">
        <v>2261</v>
      </c>
      <c r="B46" s="3" t="s">
        <v>2262</v>
      </c>
      <c r="C46" s="3" t="s">
        <v>6371</v>
      </c>
      <c r="D46">
        <v>1000</v>
      </c>
      <c r="E46">
        <v>7795</v>
      </c>
      <c r="F46" t="s">
        <v>8219</v>
      </c>
      <c r="G46" t="s">
        <v>8226</v>
      </c>
      <c r="H46" t="s">
        <v>8248</v>
      </c>
      <c r="I46">
        <v>1487093020</v>
      </c>
      <c r="J46">
        <v>1485278620</v>
      </c>
      <c r="K46" t="b">
        <v>0</v>
      </c>
      <c r="L46">
        <v>210</v>
      </c>
      <c r="M46" t="b">
        <v>1</v>
      </c>
      <c r="N46" t="s">
        <v>8297</v>
      </c>
      <c r="O46" s="5">
        <f t="shared" si="0"/>
        <v>779.5</v>
      </c>
      <c r="P46" s="5">
        <f t="shared" si="1"/>
        <v>37.11904761904762</v>
      </c>
      <c r="Q46" s="5" t="s">
        <v>8312</v>
      </c>
      <c r="R46" s="5" t="s">
        <v>8313</v>
      </c>
      <c r="S46" s="9">
        <f t="shared" si="2"/>
        <v>42769.724768518514</v>
      </c>
      <c r="T46" s="9">
        <f t="shared" si="3"/>
        <v>42780.724768518514</v>
      </c>
    </row>
    <row r="47" spans="1:20" ht="43.5" x14ac:dyDescent="0.35">
      <c r="A47">
        <v>2270</v>
      </c>
      <c r="B47" s="3" t="s">
        <v>2271</v>
      </c>
      <c r="C47" s="3" t="s">
        <v>6380</v>
      </c>
      <c r="D47">
        <v>25000</v>
      </c>
      <c r="E47">
        <v>180062</v>
      </c>
      <c r="F47" t="s">
        <v>8219</v>
      </c>
      <c r="G47" t="s">
        <v>8224</v>
      </c>
      <c r="H47" t="s">
        <v>8246</v>
      </c>
      <c r="I47">
        <v>1484085540</v>
      </c>
      <c r="J47">
        <v>1482353513</v>
      </c>
      <c r="K47" t="b">
        <v>0</v>
      </c>
      <c r="L47">
        <v>1670</v>
      </c>
      <c r="M47" t="b">
        <v>1</v>
      </c>
      <c r="N47" t="s">
        <v>8297</v>
      </c>
      <c r="O47" s="5">
        <f t="shared" si="0"/>
        <v>720.24800000000005</v>
      </c>
      <c r="P47" s="5">
        <f t="shared" si="1"/>
        <v>107.82155688622754</v>
      </c>
      <c r="Q47" s="5" t="s">
        <v>8312</v>
      </c>
      <c r="R47" s="5" t="s">
        <v>8313</v>
      </c>
      <c r="S47" s="9">
        <f t="shared" si="2"/>
        <v>42735.869363425925</v>
      </c>
      <c r="T47" s="9">
        <f t="shared" si="3"/>
        <v>42745.915972222225</v>
      </c>
    </row>
    <row r="48" spans="1:20" ht="29" x14ac:dyDescent="0.35">
      <c r="A48">
        <v>2202</v>
      </c>
      <c r="B48" s="3" t="s">
        <v>2203</v>
      </c>
      <c r="C48" s="3" t="s">
        <v>6312</v>
      </c>
      <c r="D48">
        <v>4000</v>
      </c>
      <c r="E48">
        <v>28167.25</v>
      </c>
      <c r="F48" t="s">
        <v>8219</v>
      </c>
      <c r="G48" t="s">
        <v>8224</v>
      </c>
      <c r="H48" t="s">
        <v>8246</v>
      </c>
      <c r="I48">
        <v>1351801368</v>
      </c>
      <c r="J48">
        <v>1349209368</v>
      </c>
      <c r="K48" t="b">
        <v>0</v>
      </c>
      <c r="L48">
        <v>721</v>
      </c>
      <c r="M48" t="b">
        <v>1</v>
      </c>
      <c r="N48" t="s">
        <v>8280</v>
      </c>
      <c r="O48" s="5">
        <f t="shared" si="0"/>
        <v>704.18124999999998</v>
      </c>
      <c r="P48" s="5">
        <f t="shared" si="1"/>
        <v>39.066920943134534</v>
      </c>
      <c r="Q48" s="5" t="s">
        <v>8314</v>
      </c>
      <c r="R48" s="5" t="s">
        <v>8327</v>
      </c>
      <c r="S48" s="9">
        <f t="shared" si="2"/>
        <v>41194.849166666667</v>
      </c>
      <c r="T48" s="9">
        <f t="shared" si="3"/>
        <v>41214.849166666667</v>
      </c>
    </row>
    <row r="49" spans="1:20" ht="29" x14ac:dyDescent="0.35">
      <c r="A49">
        <v>1954</v>
      </c>
      <c r="B49" s="3" t="s">
        <v>1955</v>
      </c>
      <c r="C49" s="3" t="s">
        <v>6064</v>
      </c>
      <c r="D49">
        <v>50000</v>
      </c>
      <c r="E49">
        <v>349474</v>
      </c>
      <c r="F49" t="s">
        <v>8219</v>
      </c>
      <c r="G49" t="s">
        <v>8224</v>
      </c>
      <c r="H49" t="s">
        <v>8246</v>
      </c>
      <c r="I49">
        <v>1457758800</v>
      </c>
      <c r="J49">
        <v>1453730176</v>
      </c>
      <c r="K49" t="b">
        <v>1</v>
      </c>
      <c r="L49">
        <v>415</v>
      </c>
      <c r="M49" t="b">
        <v>1</v>
      </c>
      <c r="N49" t="s">
        <v>8295</v>
      </c>
      <c r="O49" s="5">
        <f t="shared" si="0"/>
        <v>698.94800000000009</v>
      </c>
      <c r="P49" s="5">
        <f t="shared" si="1"/>
        <v>842.10602409638557</v>
      </c>
      <c r="Q49" s="5" t="s">
        <v>8310</v>
      </c>
      <c r="R49" s="5" t="s">
        <v>8311</v>
      </c>
      <c r="S49" s="9">
        <f t="shared" si="2"/>
        <v>42404.580740740741</v>
      </c>
      <c r="T49" s="9">
        <f t="shared" si="3"/>
        <v>42441.208333333328</v>
      </c>
    </row>
    <row r="50" spans="1:20" ht="43.5" x14ac:dyDescent="0.35">
      <c r="A50">
        <v>1972</v>
      </c>
      <c r="B50" s="3" t="s">
        <v>1973</v>
      </c>
      <c r="C50" s="3" t="s">
        <v>6082</v>
      </c>
      <c r="D50">
        <v>2500</v>
      </c>
      <c r="E50">
        <v>16862</v>
      </c>
      <c r="F50" t="s">
        <v>8219</v>
      </c>
      <c r="G50" t="s">
        <v>8224</v>
      </c>
      <c r="H50" t="s">
        <v>8246</v>
      </c>
      <c r="I50">
        <v>1353201444</v>
      </c>
      <c r="J50">
        <v>1350605844</v>
      </c>
      <c r="K50" t="b">
        <v>1</v>
      </c>
      <c r="L50">
        <v>238</v>
      </c>
      <c r="M50" t="b">
        <v>1</v>
      </c>
      <c r="N50" t="s">
        <v>8295</v>
      </c>
      <c r="O50" s="5">
        <f t="shared" si="0"/>
        <v>674.48</v>
      </c>
      <c r="P50" s="5">
        <f t="shared" si="1"/>
        <v>70.848739495798313</v>
      </c>
      <c r="Q50" s="5" t="s">
        <v>8310</v>
      </c>
      <c r="R50" s="5" t="s">
        <v>8311</v>
      </c>
      <c r="S50" s="9">
        <f t="shared" si="2"/>
        <v>41211.012083333335</v>
      </c>
      <c r="T50" s="9">
        <f t="shared" si="3"/>
        <v>41231.053749999999</v>
      </c>
    </row>
    <row r="51" spans="1:20" ht="29" x14ac:dyDescent="0.35">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5">
        <f t="shared" si="0"/>
        <v>661.55466666666666</v>
      </c>
      <c r="P51" s="5">
        <f t="shared" si="1"/>
        <v>43.333275109170302</v>
      </c>
      <c r="Q51" s="5" t="s">
        <v>8323</v>
      </c>
      <c r="R51" s="5" t="s">
        <v>8324</v>
      </c>
      <c r="S51" s="9">
        <f t="shared" si="2"/>
        <v>40776.041921296295</v>
      </c>
      <c r="T51" s="9">
        <f t="shared" si="3"/>
        <v>40796.041921296295</v>
      </c>
    </row>
    <row r="52" spans="1:20" ht="58" x14ac:dyDescent="0.35">
      <c r="A52">
        <v>2601</v>
      </c>
      <c r="B52" s="3" t="s">
        <v>2601</v>
      </c>
      <c r="C52" s="3" t="s">
        <v>6711</v>
      </c>
      <c r="D52">
        <v>500</v>
      </c>
      <c r="E52">
        <v>3307</v>
      </c>
      <c r="F52" t="s">
        <v>8219</v>
      </c>
      <c r="G52" t="s">
        <v>8224</v>
      </c>
      <c r="H52" t="s">
        <v>8246</v>
      </c>
      <c r="I52">
        <v>1347508740</v>
      </c>
      <c r="J52">
        <v>1346276349</v>
      </c>
      <c r="K52" t="b">
        <v>1</v>
      </c>
      <c r="L52">
        <v>151</v>
      </c>
      <c r="M52" t="b">
        <v>1</v>
      </c>
      <c r="N52" t="s">
        <v>8301</v>
      </c>
      <c r="O52" s="5">
        <f t="shared" si="0"/>
        <v>661.4</v>
      </c>
      <c r="P52" s="5">
        <f t="shared" si="1"/>
        <v>21.900662251655628</v>
      </c>
      <c r="Q52" s="5" t="s">
        <v>8310</v>
      </c>
      <c r="R52" s="5" t="s">
        <v>8319</v>
      </c>
      <c r="S52" s="9">
        <f t="shared" si="2"/>
        <v>41160.902187500003</v>
      </c>
      <c r="T52" s="9">
        <f t="shared" si="3"/>
        <v>41165.165972222225</v>
      </c>
    </row>
    <row r="53" spans="1:20" ht="43.5" x14ac:dyDescent="0.35">
      <c r="A53">
        <v>2627</v>
      </c>
      <c r="B53" s="3" t="s">
        <v>2627</v>
      </c>
      <c r="C53" s="3" t="s">
        <v>6737</v>
      </c>
      <c r="D53">
        <v>150</v>
      </c>
      <c r="E53">
        <v>970</v>
      </c>
      <c r="F53" t="s">
        <v>8219</v>
      </c>
      <c r="G53" t="s">
        <v>8224</v>
      </c>
      <c r="H53" t="s">
        <v>8246</v>
      </c>
      <c r="I53">
        <v>1448571261</v>
      </c>
      <c r="J53">
        <v>1445975661</v>
      </c>
      <c r="K53" t="b">
        <v>0</v>
      </c>
      <c r="L53">
        <v>45</v>
      </c>
      <c r="M53" t="b">
        <v>1</v>
      </c>
      <c r="N53" t="s">
        <v>8301</v>
      </c>
      <c r="O53" s="5">
        <f t="shared" si="0"/>
        <v>646.66666666666663</v>
      </c>
      <c r="P53" s="5">
        <f t="shared" si="1"/>
        <v>21.555555555555557</v>
      </c>
      <c r="Q53" s="5" t="s">
        <v>8310</v>
      </c>
      <c r="R53" s="5" t="s">
        <v>8319</v>
      </c>
      <c r="S53" s="9">
        <f t="shared" si="2"/>
        <v>42314.829409722224</v>
      </c>
      <c r="T53" s="9">
        <f t="shared" si="3"/>
        <v>42334.871076388888</v>
      </c>
    </row>
    <row r="54" spans="1:20" ht="58" x14ac:dyDescent="0.35">
      <c r="A54">
        <v>2257</v>
      </c>
      <c r="B54" s="3" t="s">
        <v>2258</v>
      </c>
      <c r="C54" s="3" t="s">
        <v>6367</v>
      </c>
      <c r="D54">
        <v>2500</v>
      </c>
      <c r="E54">
        <v>15903.5</v>
      </c>
      <c r="F54" t="s">
        <v>8219</v>
      </c>
      <c r="G54" t="s">
        <v>8225</v>
      </c>
      <c r="H54" t="s">
        <v>8247</v>
      </c>
      <c r="I54">
        <v>1466377200</v>
      </c>
      <c r="J54">
        <v>1463351329</v>
      </c>
      <c r="K54" t="b">
        <v>0</v>
      </c>
      <c r="L54">
        <v>169</v>
      </c>
      <c r="M54" t="b">
        <v>1</v>
      </c>
      <c r="N54" t="s">
        <v>8297</v>
      </c>
      <c r="O54" s="5">
        <f t="shared" si="0"/>
        <v>636.14</v>
      </c>
      <c r="P54" s="5">
        <f t="shared" si="1"/>
        <v>94.103550295857985</v>
      </c>
      <c r="Q54" s="5" t="s">
        <v>8312</v>
      </c>
      <c r="R54" s="5" t="s">
        <v>8313</v>
      </c>
      <c r="S54" s="9">
        <f t="shared" si="2"/>
        <v>42515.936678240745</v>
      </c>
      <c r="T54" s="9">
        <f t="shared" si="3"/>
        <v>42540.958333333328</v>
      </c>
    </row>
    <row r="55" spans="1:20" ht="43.5" x14ac:dyDescent="0.35">
      <c r="A55">
        <v>2024</v>
      </c>
      <c r="B55" s="3" t="s">
        <v>2025</v>
      </c>
      <c r="C55" s="3" t="s">
        <v>6134</v>
      </c>
      <c r="D55">
        <v>4000</v>
      </c>
      <c r="E55">
        <v>23414</v>
      </c>
      <c r="F55" t="s">
        <v>8219</v>
      </c>
      <c r="G55" t="s">
        <v>8224</v>
      </c>
      <c r="H55" t="s">
        <v>8246</v>
      </c>
      <c r="I55">
        <v>1344826800</v>
      </c>
      <c r="J55">
        <v>1341875544</v>
      </c>
      <c r="K55" t="b">
        <v>1</v>
      </c>
      <c r="L55">
        <v>105</v>
      </c>
      <c r="M55" t="b">
        <v>1</v>
      </c>
      <c r="N55" t="s">
        <v>8295</v>
      </c>
      <c r="O55" s="5">
        <f t="shared" si="0"/>
        <v>585.35</v>
      </c>
      <c r="P55" s="5">
        <f t="shared" si="1"/>
        <v>222.99047619047619</v>
      </c>
      <c r="Q55" s="5" t="s">
        <v>8310</v>
      </c>
      <c r="R55" s="5" t="s">
        <v>8311</v>
      </c>
      <c r="S55" s="9">
        <f t="shared" si="2"/>
        <v>41109.966944444444</v>
      </c>
      <c r="T55" s="9">
        <f t="shared" si="3"/>
        <v>41134.125</v>
      </c>
    </row>
    <row r="56" spans="1:20" ht="43.5" x14ac:dyDescent="0.35">
      <c r="A56">
        <v>1969</v>
      </c>
      <c r="B56" s="3" t="s">
        <v>1970</v>
      </c>
      <c r="C56" s="3" t="s">
        <v>6079</v>
      </c>
      <c r="D56">
        <v>20000</v>
      </c>
      <c r="E56">
        <v>115816</v>
      </c>
      <c r="F56" t="s">
        <v>8219</v>
      </c>
      <c r="G56" t="s">
        <v>8225</v>
      </c>
      <c r="H56" t="s">
        <v>8247</v>
      </c>
      <c r="I56">
        <v>1470423668</v>
      </c>
      <c r="J56">
        <v>1467831668</v>
      </c>
      <c r="K56" t="b">
        <v>1</v>
      </c>
      <c r="L56">
        <v>1887</v>
      </c>
      <c r="M56" t="b">
        <v>1</v>
      </c>
      <c r="N56" t="s">
        <v>8295</v>
      </c>
      <c r="O56" s="5">
        <f t="shared" si="0"/>
        <v>579.08000000000004</v>
      </c>
      <c r="P56" s="5">
        <f t="shared" si="1"/>
        <v>61.375728669846318</v>
      </c>
      <c r="Q56" s="5" t="s">
        <v>8310</v>
      </c>
      <c r="R56" s="5" t="s">
        <v>8311</v>
      </c>
      <c r="S56" s="9">
        <f t="shared" si="2"/>
        <v>42567.792453703703</v>
      </c>
      <c r="T56" s="9">
        <f t="shared" si="3"/>
        <v>42587.792453703703</v>
      </c>
    </row>
    <row r="57" spans="1:20" ht="43.5" x14ac:dyDescent="0.35">
      <c r="A57">
        <v>1512</v>
      </c>
      <c r="B57" s="3" t="s">
        <v>1513</v>
      </c>
      <c r="C57" s="3" t="s">
        <v>5622</v>
      </c>
      <c r="D57">
        <v>3500</v>
      </c>
      <c r="E57">
        <v>19557</v>
      </c>
      <c r="F57" t="s">
        <v>8219</v>
      </c>
      <c r="G57" t="s">
        <v>8224</v>
      </c>
      <c r="H57" t="s">
        <v>8246</v>
      </c>
      <c r="I57">
        <v>1486311939</v>
      </c>
      <c r="J57">
        <v>1483719939</v>
      </c>
      <c r="K57" t="b">
        <v>1</v>
      </c>
      <c r="L57">
        <v>335</v>
      </c>
      <c r="M57" t="b">
        <v>1</v>
      </c>
      <c r="N57" t="s">
        <v>8285</v>
      </c>
      <c r="O57" s="5">
        <f t="shared" si="0"/>
        <v>558.7714285714286</v>
      </c>
      <c r="P57" s="5">
        <f t="shared" si="1"/>
        <v>58.379104477611939</v>
      </c>
      <c r="Q57" s="5" t="s">
        <v>8325</v>
      </c>
      <c r="R57" s="5" t="s">
        <v>8326</v>
      </c>
      <c r="S57" s="9">
        <f t="shared" si="2"/>
        <v>42751.684479166666</v>
      </c>
      <c r="T57" s="9">
        <f t="shared" si="3"/>
        <v>42771.684479166666</v>
      </c>
    </row>
    <row r="58" spans="1:20" ht="29" x14ac:dyDescent="0.35">
      <c r="A58">
        <v>2076</v>
      </c>
      <c r="B58" s="3" t="s">
        <v>2077</v>
      </c>
      <c r="C58" s="3" t="s">
        <v>6186</v>
      </c>
      <c r="D58">
        <v>179000</v>
      </c>
      <c r="E58">
        <v>972594.99</v>
      </c>
      <c r="F58" t="s">
        <v>8219</v>
      </c>
      <c r="G58" t="s">
        <v>8225</v>
      </c>
      <c r="H58" t="s">
        <v>8247</v>
      </c>
      <c r="I58">
        <v>1406149689</v>
      </c>
      <c r="J58">
        <v>1402693689</v>
      </c>
      <c r="K58" t="b">
        <v>0</v>
      </c>
      <c r="L58">
        <v>8359</v>
      </c>
      <c r="M58" t="b">
        <v>1</v>
      </c>
      <c r="N58" t="s">
        <v>8295</v>
      </c>
      <c r="O58" s="5">
        <f t="shared" si="0"/>
        <v>543.349156424581</v>
      </c>
      <c r="P58" s="5">
        <f t="shared" si="1"/>
        <v>116.35303146309367</v>
      </c>
      <c r="Q58" s="5" t="s">
        <v>8310</v>
      </c>
      <c r="R58" s="5" t="s">
        <v>8311</v>
      </c>
      <c r="S58" s="9">
        <f t="shared" si="2"/>
        <v>41813.880659722221</v>
      </c>
      <c r="T58" s="9">
        <f t="shared" si="3"/>
        <v>41843.880659722221</v>
      </c>
    </row>
    <row r="59" spans="1:20" ht="43.5" x14ac:dyDescent="0.35">
      <c r="A59">
        <v>2200</v>
      </c>
      <c r="B59" s="3" t="s">
        <v>2201</v>
      </c>
      <c r="C59" s="3" t="s">
        <v>6310</v>
      </c>
      <c r="D59">
        <v>2000</v>
      </c>
      <c r="E59">
        <v>10843</v>
      </c>
      <c r="F59" t="s">
        <v>8219</v>
      </c>
      <c r="G59" t="s">
        <v>8225</v>
      </c>
      <c r="H59" t="s">
        <v>8247</v>
      </c>
      <c r="I59">
        <v>1436151600</v>
      </c>
      <c r="J59">
        <v>1433775668</v>
      </c>
      <c r="K59" t="b">
        <v>0</v>
      </c>
      <c r="L59">
        <v>263</v>
      </c>
      <c r="M59" t="b">
        <v>1</v>
      </c>
      <c r="N59" t="s">
        <v>8297</v>
      </c>
      <c r="O59" s="5">
        <f t="shared" si="0"/>
        <v>542.15</v>
      </c>
      <c r="P59" s="5">
        <f t="shared" si="1"/>
        <v>41.228136882129277</v>
      </c>
      <c r="Q59" s="5" t="s">
        <v>8312</v>
      </c>
      <c r="R59" s="5" t="s">
        <v>8313</v>
      </c>
      <c r="S59" s="9">
        <f t="shared" si="2"/>
        <v>42173.625787037032</v>
      </c>
      <c r="T59" s="9">
        <f t="shared" si="3"/>
        <v>42191.125</v>
      </c>
    </row>
    <row r="60" spans="1:20" ht="58" x14ac:dyDescent="0.35">
      <c r="A60">
        <v>2194</v>
      </c>
      <c r="B60" s="3" t="s">
        <v>2195</v>
      </c>
      <c r="C60" s="3" t="s">
        <v>6304</v>
      </c>
      <c r="D60">
        <v>10000</v>
      </c>
      <c r="E60">
        <v>53737</v>
      </c>
      <c r="F60" t="s">
        <v>8219</v>
      </c>
      <c r="G60" t="s">
        <v>8224</v>
      </c>
      <c r="H60" t="s">
        <v>8246</v>
      </c>
      <c r="I60">
        <v>1459012290</v>
      </c>
      <c r="J60">
        <v>1456423890</v>
      </c>
      <c r="K60" t="b">
        <v>0</v>
      </c>
      <c r="L60">
        <v>878</v>
      </c>
      <c r="M60" t="b">
        <v>1</v>
      </c>
      <c r="N60" t="s">
        <v>8297</v>
      </c>
      <c r="O60" s="5">
        <f t="shared" si="0"/>
        <v>537.37</v>
      </c>
      <c r="P60" s="5">
        <f t="shared" si="1"/>
        <v>61.203872437357631</v>
      </c>
      <c r="Q60" s="5" t="s">
        <v>8312</v>
      </c>
      <c r="R60" s="5" t="s">
        <v>8313</v>
      </c>
      <c r="S60" s="9">
        <f t="shared" si="2"/>
        <v>42435.757986111115</v>
      </c>
      <c r="T60" s="9">
        <f t="shared" si="3"/>
        <v>42455.716319444444</v>
      </c>
    </row>
    <row r="61" spans="1:20" ht="43.5" x14ac:dyDescent="0.35">
      <c r="A61">
        <v>2236</v>
      </c>
      <c r="B61" s="3" t="s">
        <v>2237</v>
      </c>
      <c r="C61" s="3" t="s">
        <v>6346</v>
      </c>
      <c r="D61">
        <v>2800</v>
      </c>
      <c r="E61">
        <v>15039</v>
      </c>
      <c r="F61" t="s">
        <v>8219</v>
      </c>
      <c r="G61" t="s">
        <v>8224</v>
      </c>
      <c r="H61" t="s">
        <v>8246</v>
      </c>
      <c r="I61">
        <v>1454338123</v>
      </c>
      <c r="J61">
        <v>1451746123</v>
      </c>
      <c r="K61" t="b">
        <v>0</v>
      </c>
      <c r="L61">
        <v>680</v>
      </c>
      <c r="M61" t="b">
        <v>1</v>
      </c>
      <c r="N61" t="s">
        <v>8297</v>
      </c>
      <c r="O61" s="5">
        <f t="shared" si="0"/>
        <v>537.10714285714289</v>
      </c>
      <c r="P61" s="5">
        <f t="shared" si="1"/>
        <v>22.116176470588236</v>
      </c>
      <c r="Q61" s="5" t="s">
        <v>8312</v>
      </c>
      <c r="R61" s="5" t="s">
        <v>8313</v>
      </c>
      <c r="S61" s="9">
        <f t="shared" si="2"/>
        <v>42381.617164351846</v>
      </c>
      <c r="T61" s="9">
        <f t="shared" si="3"/>
        <v>42401.617164351846</v>
      </c>
    </row>
    <row r="62" spans="1:20" ht="29" x14ac:dyDescent="0.35">
      <c r="A62">
        <v>2327</v>
      </c>
      <c r="B62" s="3" t="s">
        <v>2328</v>
      </c>
      <c r="C62" s="3" t="s">
        <v>6437</v>
      </c>
      <c r="D62">
        <v>35000</v>
      </c>
      <c r="E62">
        <v>184133.01</v>
      </c>
      <c r="F62" t="s">
        <v>8219</v>
      </c>
      <c r="G62" t="s">
        <v>8224</v>
      </c>
      <c r="H62" t="s">
        <v>8246</v>
      </c>
      <c r="I62">
        <v>1409090440</v>
      </c>
      <c r="J62">
        <v>1406066440</v>
      </c>
      <c r="K62" t="b">
        <v>1</v>
      </c>
      <c r="L62">
        <v>3355</v>
      </c>
      <c r="M62" t="b">
        <v>1</v>
      </c>
      <c r="N62" t="s">
        <v>8298</v>
      </c>
      <c r="O62" s="5">
        <f t="shared" si="0"/>
        <v>526.09431428571429</v>
      </c>
      <c r="P62" s="5">
        <f t="shared" si="1"/>
        <v>54.883162444113267</v>
      </c>
      <c r="Q62" s="5" t="s">
        <v>8328</v>
      </c>
      <c r="R62" s="5" t="s">
        <v>8329</v>
      </c>
      <c r="S62" s="9">
        <f t="shared" si="2"/>
        <v>41852.917129629626</v>
      </c>
      <c r="T62" s="9">
        <f t="shared" si="3"/>
        <v>41877.917129629626</v>
      </c>
    </row>
    <row r="63" spans="1:20" ht="43.5" x14ac:dyDescent="0.35">
      <c r="A63">
        <v>2182</v>
      </c>
      <c r="B63" s="3" t="s">
        <v>2183</v>
      </c>
      <c r="C63" s="3" t="s">
        <v>6292</v>
      </c>
      <c r="D63">
        <v>3000</v>
      </c>
      <c r="E63">
        <v>15725</v>
      </c>
      <c r="F63" t="s">
        <v>8219</v>
      </c>
      <c r="G63" t="s">
        <v>8229</v>
      </c>
      <c r="H63" t="s">
        <v>8251</v>
      </c>
      <c r="I63">
        <v>1412285825</v>
      </c>
      <c r="J63">
        <v>1409261825</v>
      </c>
      <c r="K63" t="b">
        <v>0</v>
      </c>
      <c r="L63">
        <v>356</v>
      </c>
      <c r="M63" t="b">
        <v>1</v>
      </c>
      <c r="N63" t="s">
        <v>8297</v>
      </c>
      <c r="O63" s="5">
        <f t="shared" si="0"/>
        <v>524.16666666666663</v>
      </c>
      <c r="P63" s="5">
        <f t="shared" si="1"/>
        <v>44.171348314606739</v>
      </c>
      <c r="Q63" s="5" t="s">
        <v>8312</v>
      </c>
      <c r="R63" s="5" t="s">
        <v>8313</v>
      </c>
      <c r="S63" s="9">
        <f t="shared" si="2"/>
        <v>41889.900752314818</v>
      </c>
      <c r="T63" s="9">
        <f t="shared" si="3"/>
        <v>41914.900752314818</v>
      </c>
    </row>
    <row r="64" spans="1:20" ht="43.5" x14ac:dyDescent="0.35">
      <c r="A64">
        <v>2336</v>
      </c>
      <c r="B64" s="3" t="s">
        <v>2337</v>
      </c>
      <c r="C64" s="3" t="s">
        <v>6446</v>
      </c>
      <c r="D64">
        <v>20000</v>
      </c>
      <c r="E64">
        <v>104146.51</v>
      </c>
      <c r="F64" t="s">
        <v>8219</v>
      </c>
      <c r="G64" t="s">
        <v>8224</v>
      </c>
      <c r="H64" t="s">
        <v>8246</v>
      </c>
      <c r="I64">
        <v>1394316695</v>
      </c>
      <c r="J64">
        <v>1390860695</v>
      </c>
      <c r="K64" t="b">
        <v>1</v>
      </c>
      <c r="L64">
        <v>2165</v>
      </c>
      <c r="M64" t="b">
        <v>1</v>
      </c>
      <c r="N64" t="s">
        <v>8298</v>
      </c>
      <c r="O64" s="5">
        <f t="shared" si="0"/>
        <v>520.73254999999995</v>
      </c>
      <c r="P64" s="5">
        <f t="shared" si="1"/>
        <v>48.104623556581984</v>
      </c>
      <c r="Q64" s="5" t="s">
        <v>8328</v>
      </c>
      <c r="R64" s="5" t="s">
        <v>8329</v>
      </c>
      <c r="S64" s="9">
        <f t="shared" si="2"/>
        <v>41676.924710648149</v>
      </c>
      <c r="T64" s="9">
        <f t="shared" si="3"/>
        <v>41706.924710648149</v>
      </c>
    </row>
    <row r="65" spans="1:20" ht="43.5" x14ac:dyDescent="0.35">
      <c r="A65">
        <v>2080</v>
      </c>
      <c r="B65" s="3" t="s">
        <v>2081</v>
      </c>
      <c r="C65" s="3" t="s">
        <v>6190</v>
      </c>
      <c r="D65">
        <v>1000</v>
      </c>
      <c r="E65">
        <v>5078</v>
      </c>
      <c r="F65" t="s">
        <v>8219</v>
      </c>
      <c r="G65" t="s">
        <v>8224</v>
      </c>
      <c r="H65" t="s">
        <v>8246</v>
      </c>
      <c r="I65">
        <v>1447286300</v>
      </c>
      <c r="J65">
        <v>1444690700</v>
      </c>
      <c r="K65" t="b">
        <v>0</v>
      </c>
      <c r="L65">
        <v>50</v>
      </c>
      <c r="M65" t="b">
        <v>1</v>
      </c>
      <c r="N65" t="s">
        <v>8295</v>
      </c>
      <c r="O65" s="5">
        <f t="shared" si="0"/>
        <v>507.8</v>
      </c>
      <c r="P65" s="5">
        <f t="shared" si="1"/>
        <v>101.56</v>
      </c>
      <c r="Q65" s="5" t="s">
        <v>8310</v>
      </c>
      <c r="R65" s="5" t="s">
        <v>8311</v>
      </c>
      <c r="S65" s="9">
        <f t="shared" si="2"/>
        <v>42299.957175925927</v>
      </c>
      <c r="T65" s="9">
        <f t="shared" si="3"/>
        <v>42319.998842592591</v>
      </c>
    </row>
    <row r="66" spans="1:20" ht="58" x14ac:dyDescent="0.35">
      <c r="A66">
        <v>2043</v>
      </c>
      <c r="B66" s="3" t="s">
        <v>2044</v>
      </c>
      <c r="C66" s="3" t="s">
        <v>6153</v>
      </c>
      <c r="D66">
        <v>1385</v>
      </c>
      <c r="E66">
        <v>7011</v>
      </c>
      <c r="F66" t="s">
        <v>8219</v>
      </c>
      <c r="G66" t="s">
        <v>8224</v>
      </c>
      <c r="H66" t="s">
        <v>8246</v>
      </c>
      <c r="I66">
        <v>1481432340</v>
      </c>
      <c r="J66">
        <v>1476764077</v>
      </c>
      <c r="K66" t="b">
        <v>0</v>
      </c>
      <c r="L66">
        <v>193</v>
      </c>
      <c r="M66" t="b">
        <v>1</v>
      </c>
      <c r="N66" t="s">
        <v>8295</v>
      </c>
      <c r="O66" s="5">
        <f t="shared" ref="O66:O129" si="4">(E66/D66)*100</f>
        <v>506.20938628158842</v>
      </c>
      <c r="P66" s="5">
        <f t="shared" ref="P66:P129" si="5">E66/L66</f>
        <v>36.326424870466319</v>
      </c>
      <c r="Q66" s="5" t="s">
        <v>8310</v>
      </c>
      <c r="R66" s="5" t="s">
        <v>8311</v>
      </c>
      <c r="S66" s="9">
        <f t="shared" si="2"/>
        <v>42671.176817129628</v>
      </c>
      <c r="T66" s="9">
        <f t="shared" si="3"/>
        <v>42715.207638888889</v>
      </c>
    </row>
    <row r="67" spans="1:20" ht="43.5" x14ac:dyDescent="0.35">
      <c r="A67">
        <v>2189</v>
      </c>
      <c r="B67" s="3" t="s">
        <v>2190</v>
      </c>
      <c r="C67" s="3" t="s">
        <v>6299</v>
      </c>
      <c r="D67">
        <v>1200</v>
      </c>
      <c r="E67">
        <v>6039</v>
      </c>
      <c r="F67" t="s">
        <v>8219</v>
      </c>
      <c r="G67" t="s">
        <v>8225</v>
      </c>
      <c r="H67" t="s">
        <v>8247</v>
      </c>
      <c r="I67">
        <v>1461276000</v>
      </c>
      <c r="J67">
        <v>1460055300</v>
      </c>
      <c r="K67" t="b">
        <v>0</v>
      </c>
      <c r="L67">
        <v>88</v>
      </c>
      <c r="M67" t="b">
        <v>1</v>
      </c>
      <c r="N67" t="s">
        <v>8297</v>
      </c>
      <c r="O67" s="5">
        <f t="shared" si="4"/>
        <v>503.25</v>
      </c>
      <c r="P67" s="5">
        <f t="shared" si="5"/>
        <v>68.625</v>
      </c>
      <c r="Q67" s="5" t="s">
        <v>8312</v>
      </c>
      <c r="R67" s="5" t="s">
        <v>8313</v>
      </c>
      <c r="S67" s="9">
        <f t="shared" ref="S67:S130" si="6">(J67/86400 )+ DATE(1970,1,11)</f>
        <v>42477.788194444445</v>
      </c>
      <c r="T67" s="9">
        <f t="shared" ref="T67:T130" si="7">(I67/86400) + DATE(1970,1,1)</f>
        <v>42481.916666666672</v>
      </c>
    </row>
    <row r="68" spans="1:20" ht="58" x14ac:dyDescent="0.35">
      <c r="A68">
        <v>1401</v>
      </c>
      <c r="B68" s="3" t="s">
        <v>1402</v>
      </c>
      <c r="C68" s="3" t="s">
        <v>5511</v>
      </c>
      <c r="D68">
        <v>2500</v>
      </c>
      <c r="E68">
        <v>12413</v>
      </c>
      <c r="F68" t="s">
        <v>8219</v>
      </c>
      <c r="G68" t="s">
        <v>8224</v>
      </c>
      <c r="H68" t="s">
        <v>8246</v>
      </c>
      <c r="I68">
        <v>1369612474</v>
      </c>
      <c r="J68">
        <v>1367798074</v>
      </c>
      <c r="K68" t="b">
        <v>0</v>
      </c>
      <c r="L68">
        <v>240</v>
      </c>
      <c r="M68" t="b">
        <v>1</v>
      </c>
      <c r="N68" t="s">
        <v>8276</v>
      </c>
      <c r="O68" s="5">
        <f t="shared" si="4"/>
        <v>496.52000000000004</v>
      </c>
      <c r="P68" s="5">
        <f t="shared" si="5"/>
        <v>51.720833333333331</v>
      </c>
      <c r="Q68" s="5" t="s">
        <v>8314</v>
      </c>
      <c r="R68" s="5" t="s">
        <v>8315</v>
      </c>
      <c r="S68" s="9">
        <f t="shared" si="6"/>
        <v>41409.99622685185</v>
      </c>
      <c r="T68" s="9">
        <f t="shared" si="7"/>
        <v>41420.99622685185</v>
      </c>
    </row>
    <row r="69" spans="1:20" ht="43.5" x14ac:dyDescent="0.35">
      <c r="A69">
        <v>2232</v>
      </c>
      <c r="B69" s="3" t="s">
        <v>2233</v>
      </c>
      <c r="C69" s="3" t="s">
        <v>6342</v>
      </c>
      <c r="D69">
        <v>5000</v>
      </c>
      <c r="E69">
        <v>24790</v>
      </c>
      <c r="F69" t="s">
        <v>8219</v>
      </c>
      <c r="G69" t="s">
        <v>8224</v>
      </c>
      <c r="H69" t="s">
        <v>8246</v>
      </c>
      <c r="I69">
        <v>1405738800</v>
      </c>
      <c r="J69">
        <v>1402945408</v>
      </c>
      <c r="K69" t="b">
        <v>0</v>
      </c>
      <c r="L69">
        <v>988</v>
      </c>
      <c r="M69" t="b">
        <v>1</v>
      </c>
      <c r="N69" t="s">
        <v>8297</v>
      </c>
      <c r="O69" s="5">
        <f t="shared" si="4"/>
        <v>495.8</v>
      </c>
      <c r="P69" s="5">
        <f t="shared" si="5"/>
        <v>25.091093117408906</v>
      </c>
      <c r="Q69" s="5" t="s">
        <v>8312</v>
      </c>
      <c r="R69" s="5" t="s">
        <v>8313</v>
      </c>
      <c r="S69" s="9">
        <f t="shared" si="6"/>
        <v>41816.794074074074</v>
      </c>
      <c r="T69" s="9">
        <f t="shared" si="7"/>
        <v>41839.125</v>
      </c>
    </row>
    <row r="70" spans="1:20" ht="58" x14ac:dyDescent="0.35">
      <c r="A70">
        <v>2013</v>
      </c>
      <c r="B70" s="3" t="s">
        <v>2014</v>
      </c>
      <c r="C70" s="3" t="s">
        <v>6123</v>
      </c>
      <c r="D70">
        <v>160000</v>
      </c>
      <c r="E70">
        <v>791862</v>
      </c>
      <c r="F70" t="s">
        <v>8219</v>
      </c>
      <c r="G70" t="s">
        <v>8224</v>
      </c>
      <c r="H70" t="s">
        <v>8246</v>
      </c>
      <c r="I70">
        <v>1468019014</v>
      </c>
      <c r="J70">
        <v>1462835014</v>
      </c>
      <c r="K70" t="b">
        <v>1</v>
      </c>
      <c r="L70">
        <v>4562</v>
      </c>
      <c r="M70" t="b">
        <v>1</v>
      </c>
      <c r="N70" t="s">
        <v>8295</v>
      </c>
      <c r="O70" s="5">
        <f t="shared" si="4"/>
        <v>494.91374999999999</v>
      </c>
      <c r="P70" s="5">
        <f t="shared" si="5"/>
        <v>173.57781674704077</v>
      </c>
      <c r="Q70" s="5" t="s">
        <v>8310</v>
      </c>
      <c r="R70" s="5" t="s">
        <v>8311</v>
      </c>
      <c r="S70" s="9">
        <f t="shared" si="6"/>
        <v>42509.960810185185</v>
      </c>
      <c r="T70" s="9">
        <f t="shared" si="7"/>
        <v>42559.960810185185</v>
      </c>
    </row>
    <row r="71" spans="1:20" ht="43.5" x14ac:dyDescent="0.35">
      <c r="A71">
        <v>2727</v>
      </c>
      <c r="B71" s="3" t="s">
        <v>2727</v>
      </c>
      <c r="C71" s="3" t="s">
        <v>6837</v>
      </c>
      <c r="D71">
        <v>10000</v>
      </c>
      <c r="E71">
        <v>49321</v>
      </c>
      <c r="F71" t="s">
        <v>8219</v>
      </c>
      <c r="G71" t="s">
        <v>8224</v>
      </c>
      <c r="H71" t="s">
        <v>8246</v>
      </c>
      <c r="I71">
        <v>1438964063</v>
      </c>
      <c r="J71">
        <v>1436804063</v>
      </c>
      <c r="K71" t="b">
        <v>0</v>
      </c>
      <c r="L71">
        <v>707</v>
      </c>
      <c r="M71" t="b">
        <v>1</v>
      </c>
      <c r="N71" t="s">
        <v>8295</v>
      </c>
      <c r="O71" s="5">
        <f t="shared" si="4"/>
        <v>493.21000000000004</v>
      </c>
      <c r="P71" s="5">
        <f t="shared" si="5"/>
        <v>69.760961810466767</v>
      </c>
      <c r="Q71" s="5" t="s">
        <v>8310</v>
      </c>
      <c r="R71" s="5" t="s">
        <v>8311</v>
      </c>
      <c r="S71" s="9">
        <f t="shared" si="6"/>
        <v>42208.676655092597</v>
      </c>
      <c r="T71" s="9">
        <f t="shared" si="7"/>
        <v>42223.676655092597</v>
      </c>
    </row>
    <row r="72" spans="1:20" ht="43.5" x14ac:dyDescent="0.35">
      <c r="A72">
        <v>2183</v>
      </c>
      <c r="B72" s="3" t="s">
        <v>2184</v>
      </c>
      <c r="C72" s="3" t="s">
        <v>6293</v>
      </c>
      <c r="D72">
        <v>1800</v>
      </c>
      <c r="E72">
        <v>8807</v>
      </c>
      <c r="F72" t="s">
        <v>8219</v>
      </c>
      <c r="G72" t="s">
        <v>8224</v>
      </c>
      <c r="H72" t="s">
        <v>8246</v>
      </c>
      <c r="I72">
        <v>1486616400</v>
      </c>
      <c r="J72">
        <v>1484037977</v>
      </c>
      <c r="K72" t="b">
        <v>0</v>
      </c>
      <c r="L72">
        <v>279</v>
      </c>
      <c r="M72" t="b">
        <v>1</v>
      </c>
      <c r="N72" t="s">
        <v>8297</v>
      </c>
      <c r="O72" s="5">
        <f t="shared" si="4"/>
        <v>489.27777777777777</v>
      </c>
      <c r="P72" s="5">
        <f t="shared" si="5"/>
        <v>31.566308243727597</v>
      </c>
      <c r="Q72" s="5" t="s">
        <v>8312</v>
      </c>
      <c r="R72" s="5" t="s">
        <v>8313</v>
      </c>
      <c r="S72" s="9">
        <f t="shared" si="6"/>
        <v>42755.365474537037</v>
      </c>
      <c r="T72" s="9">
        <f t="shared" si="7"/>
        <v>42775.208333333328</v>
      </c>
    </row>
    <row r="73" spans="1:20" ht="58" x14ac:dyDescent="0.35">
      <c r="A73">
        <v>2019</v>
      </c>
      <c r="B73" s="3" t="s">
        <v>2020</v>
      </c>
      <c r="C73" s="3" t="s">
        <v>6129</v>
      </c>
      <c r="D73">
        <v>40000</v>
      </c>
      <c r="E73">
        <v>193963.9</v>
      </c>
      <c r="F73" t="s">
        <v>8219</v>
      </c>
      <c r="G73" t="s">
        <v>8224</v>
      </c>
      <c r="H73" t="s">
        <v>8246</v>
      </c>
      <c r="I73">
        <v>1474563621</v>
      </c>
      <c r="J73">
        <v>1471971621</v>
      </c>
      <c r="K73" t="b">
        <v>1</v>
      </c>
      <c r="L73">
        <v>1780</v>
      </c>
      <c r="M73" t="b">
        <v>1</v>
      </c>
      <c r="N73" t="s">
        <v>8295</v>
      </c>
      <c r="O73" s="5">
        <f t="shared" si="4"/>
        <v>484.90975000000003</v>
      </c>
      <c r="P73" s="5">
        <f t="shared" si="5"/>
        <v>108.96848314606741</v>
      </c>
      <c r="Q73" s="5" t="s">
        <v>8310</v>
      </c>
      <c r="R73" s="5" t="s">
        <v>8311</v>
      </c>
      <c r="S73" s="9">
        <f t="shared" si="6"/>
        <v>42615.70857638889</v>
      </c>
      <c r="T73" s="9">
        <f t="shared" si="7"/>
        <v>42635.70857638889</v>
      </c>
    </row>
    <row r="74" spans="1:20" ht="43.5" x14ac:dyDescent="0.35">
      <c r="A74">
        <v>1532</v>
      </c>
      <c r="B74" s="3" t="s">
        <v>1533</v>
      </c>
      <c r="C74" s="3" t="s">
        <v>5642</v>
      </c>
      <c r="D74">
        <v>5000</v>
      </c>
      <c r="E74">
        <v>24201</v>
      </c>
      <c r="F74" t="s">
        <v>8219</v>
      </c>
      <c r="G74" t="s">
        <v>8226</v>
      </c>
      <c r="H74" t="s">
        <v>8248</v>
      </c>
      <c r="I74">
        <v>1455548400</v>
      </c>
      <c r="J74">
        <v>1453461865</v>
      </c>
      <c r="K74" t="b">
        <v>1</v>
      </c>
      <c r="L74">
        <v>294</v>
      </c>
      <c r="M74" t="b">
        <v>1</v>
      </c>
      <c r="N74" t="s">
        <v>8285</v>
      </c>
      <c r="O74" s="5">
        <f t="shared" si="4"/>
        <v>484.02000000000004</v>
      </c>
      <c r="P74" s="5">
        <f t="shared" si="5"/>
        <v>82.316326530612244</v>
      </c>
      <c r="Q74" s="5" t="s">
        <v>8325</v>
      </c>
      <c r="R74" s="5" t="s">
        <v>8326</v>
      </c>
      <c r="S74" s="9">
        <f t="shared" si="6"/>
        <v>42401.475289351853</v>
      </c>
      <c r="T74" s="9">
        <f t="shared" si="7"/>
        <v>42415.625</v>
      </c>
    </row>
    <row r="75" spans="1:20" ht="43.5" x14ac:dyDescent="0.35">
      <c r="A75">
        <v>2050</v>
      </c>
      <c r="B75" s="3" t="s">
        <v>2051</v>
      </c>
      <c r="C75" s="3" t="s">
        <v>6160</v>
      </c>
      <c r="D75">
        <v>10000</v>
      </c>
      <c r="E75">
        <v>47327</v>
      </c>
      <c r="F75" t="s">
        <v>8219</v>
      </c>
      <c r="G75" t="s">
        <v>8224</v>
      </c>
      <c r="H75" t="s">
        <v>8246</v>
      </c>
      <c r="I75">
        <v>1433036578</v>
      </c>
      <c r="J75">
        <v>1429580578</v>
      </c>
      <c r="K75" t="b">
        <v>0</v>
      </c>
      <c r="L75">
        <v>170</v>
      </c>
      <c r="M75" t="b">
        <v>1</v>
      </c>
      <c r="N75" t="s">
        <v>8295</v>
      </c>
      <c r="O75" s="5">
        <f t="shared" si="4"/>
        <v>473.27000000000004</v>
      </c>
      <c r="P75" s="5">
        <f t="shared" si="5"/>
        <v>278.39411764705881</v>
      </c>
      <c r="Q75" s="5" t="s">
        <v>8310</v>
      </c>
      <c r="R75" s="5" t="s">
        <v>8311</v>
      </c>
      <c r="S75" s="9">
        <f t="shared" si="6"/>
        <v>42125.071504629625</v>
      </c>
      <c r="T75" s="9">
        <f t="shared" si="7"/>
        <v>42155.071504629625</v>
      </c>
    </row>
    <row r="76" spans="1:20" ht="43.5" x14ac:dyDescent="0.35">
      <c r="A76">
        <v>2254</v>
      </c>
      <c r="B76" s="3" t="s">
        <v>2255</v>
      </c>
      <c r="C76" s="3" t="s">
        <v>6364</v>
      </c>
      <c r="D76">
        <v>500</v>
      </c>
      <c r="E76">
        <v>2299</v>
      </c>
      <c r="F76" t="s">
        <v>8219</v>
      </c>
      <c r="G76" t="s">
        <v>8224</v>
      </c>
      <c r="H76" t="s">
        <v>8246</v>
      </c>
      <c r="I76">
        <v>1485271968</v>
      </c>
      <c r="J76">
        <v>1484667168</v>
      </c>
      <c r="K76" t="b">
        <v>0</v>
      </c>
      <c r="L76">
        <v>197</v>
      </c>
      <c r="M76" t="b">
        <v>1</v>
      </c>
      <c r="N76" t="s">
        <v>8297</v>
      </c>
      <c r="O76" s="5">
        <f t="shared" si="4"/>
        <v>459.8</v>
      </c>
      <c r="P76" s="5">
        <f t="shared" si="5"/>
        <v>11.67005076142132</v>
      </c>
      <c r="Q76" s="5" t="s">
        <v>8312</v>
      </c>
      <c r="R76" s="5" t="s">
        <v>8313</v>
      </c>
      <c r="S76" s="9">
        <f t="shared" si="6"/>
        <v>42762.647777777776</v>
      </c>
      <c r="T76" s="9">
        <f t="shared" si="7"/>
        <v>42759.647777777776</v>
      </c>
    </row>
    <row r="77" spans="1:20" ht="43.5" x14ac:dyDescent="0.35">
      <c r="A77">
        <v>2994</v>
      </c>
      <c r="B77" s="3" t="s">
        <v>2994</v>
      </c>
      <c r="C77" s="3" t="s">
        <v>7104</v>
      </c>
      <c r="D77">
        <v>300</v>
      </c>
      <c r="E77">
        <v>1373.24</v>
      </c>
      <c r="F77" t="s">
        <v>8219</v>
      </c>
      <c r="G77" t="s">
        <v>8225</v>
      </c>
      <c r="H77" t="s">
        <v>8247</v>
      </c>
      <c r="I77">
        <v>1412335772</v>
      </c>
      <c r="J77">
        <v>1409743772</v>
      </c>
      <c r="K77" t="b">
        <v>0</v>
      </c>
      <c r="L77">
        <v>59</v>
      </c>
      <c r="M77" t="b">
        <v>1</v>
      </c>
      <c r="N77" t="s">
        <v>8303</v>
      </c>
      <c r="O77" s="5">
        <f t="shared" si="4"/>
        <v>457.74666666666673</v>
      </c>
      <c r="P77" s="5">
        <f t="shared" si="5"/>
        <v>23.275254237288134</v>
      </c>
      <c r="Q77" s="5" t="s">
        <v>8317</v>
      </c>
      <c r="R77" s="5" t="s">
        <v>8330</v>
      </c>
      <c r="S77" s="9">
        <f t="shared" si="6"/>
        <v>41895.478842592594</v>
      </c>
      <c r="T77" s="9">
        <f t="shared" si="7"/>
        <v>41915.478842592594</v>
      </c>
    </row>
    <row r="78" spans="1:20" ht="43.5" x14ac:dyDescent="0.35">
      <c r="A78">
        <v>1465</v>
      </c>
      <c r="B78" s="3" t="s">
        <v>1466</v>
      </c>
      <c r="C78" s="3" t="s">
        <v>5575</v>
      </c>
      <c r="D78">
        <v>30000</v>
      </c>
      <c r="E78">
        <v>136924.35</v>
      </c>
      <c r="F78" t="s">
        <v>8219</v>
      </c>
      <c r="G78" t="s">
        <v>8224</v>
      </c>
      <c r="H78" t="s">
        <v>8246</v>
      </c>
      <c r="I78">
        <v>1332385200</v>
      </c>
      <c r="J78">
        <v>1329759452</v>
      </c>
      <c r="K78" t="b">
        <v>1</v>
      </c>
      <c r="L78">
        <v>2602</v>
      </c>
      <c r="M78" t="b">
        <v>1</v>
      </c>
      <c r="N78" t="s">
        <v>8288</v>
      </c>
      <c r="O78" s="5">
        <f t="shared" si="4"/>
        <v>456.41449999999998</v>
      </c>
      <c r="P78" s="5">
        <f t="shared" si="5"/>
        <v>52.622732513451197</v>
      </c>
      <c r="Q78" s="5" t="s">
        <v>8323</v>
      </c>
      <c r="R78" s="5" t="s">
        <v>8324</v>
      </c>
      <c r="S78" s="9">
        <f t="shared" si="6"/>
        <v>40969.734398148146</v>
      </c>
      <c r="T78" s="9">
        <f t="shared" si="7"/>
        <v>40990.125</v>
      </c>
    </row>
    <row r="79" spans="1:20" ht="58" x14ac:dyDescent="0.35">
      <c r="A79">
        <v>2193</v>
      </c>
      <c r="B79" s="3" t="s">
        <v>2194</v>
      </c>
      <c r="C79" s="3" t="s">
        <v>6303</v>
      </c>
      <c r="D79">
        <v>15000</v>
      </c>
      <c r="E79">
        <v>67856</v>
      </c>
      <c r="F79" t="s">
        <v>8219</v>
      </c>
      <c r="G79" t="s">
        <v>8224</v>
      </c>
      <c r="H79" t="s">
        <v>8246</v>
      </c>
      <c r="I79">
        <v>1479704340</v>
      </c>
      <c r="J79">
        <v>1477043072</v>
      </c>
      <c r="K79" t="b">
        <v>0</v>
      </c>
      <c r="L79">
        <v>897</v>
      </c>
      <c r="M79" t="b">
        <v>1</v>
      </c>
      <c r="N79" t="s">
        <v>8297</v>
      </c>
      <c r="O79" s="5">
        <f t="shared" si="4"/>
        <v>452.37333333333333</v>
      </c>
      <c r="P79" s="5">
        <f t="shared" si="5"/>
        <v>75.647714604236342</v>
      </c>
      <c r="Q79" s="5" t="s">
        <v>8312</v>
      </c>
      <c r="R79" s="5" t="s">
        <v>8313</v>
      </c>
      <c r="S79" s="9">
        <f t="shared" si="6"/>
        <v>42674.405925925923</v>
      </c>
      <c r="T79" s="9">
        <f t="shared" si="7"/>
        <v>42695.207638888889</v>
      </c>
    </row>
    <row r="80" spans="1:20" ht="58" x14ac:dyDescent="0.35">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5">
        <f t="shared" si="4"/>
        <v>428.83978378378379</v>
      </c>
      <c r="P80" s="5">
        <f t="shared" si="5"/>
        <v>64.816470588235291</v>
      </c>
      <c r="Q80" s="5" t="s">
        <v>8314</v>
      </c>
      <c r="R80" s="5" t="s">
        <v>8331</v>
      </c>
      <c r="S80" s="9">
        <f t="shared" si="6"/>
        <v>41334.79415509259</v>
      </c>
      <c r="T80" s="9">
        <f t="shared" si="7"/>
        <v>41354.752488425926</v>
      </c>
    </row>
    <row r="81" spans="1:20" ht="58" x14ac:dyDescent="0.35">
      <c r="A81">
        <v>2447</v>
      </c>
      <c r="B81" s="3" t="s">
        <v>2448</v>
      </c>
      <c r="C81" s="3" t="s">
        <v>6557</v>
      </c>
      <c r="D81">
        <v>2500</v>
      </c>
      <c r="E81">
        <v>10680</v>
      </c>
      <c r="F81" t="s">
        <v>8219</v>
      </c>
      <c r="G81" t="s">
        <v>8224</v>
      </c>
      <c r="H81" t="s">
        <v>8246</v>
      </c>
      <c r="I81">
        <v>1478923200</v>
      </c>
      <c r="J81">
        <v>1476184593</v>
      </c>
      <c r="K81" t="b">
        <v>0</v>
      </c>
      <c r="L81">
        <v>337</v>
      </c>
      <c r="M81" t="b">
        <v>1</v>
      </c>
      <c r="N81" t="s">
        <v>8298</v>
      </c>
      <c r="O81" s="5">
        <f t="shared" si="4"/>
        <v>427.20000000000005</v>
      </c>
      <c r="P81" s="5">
        <f t="shared" si="5"/>
        <v>31.691394658753708</v>
      </c>
      <c r="Q81" s="5" t="s">
        <v>8328</v>
      </c>
      <c r="R81" s="5" t="s">
        <v>8329</v>
      </c>
      <c r="S81" s="9">
        <f t="shared" si="6"/>
        <v>42664.469826388886</v>
      </c>
      <c r="T81" s="9">
        <f t="shared" si="7"/>
        <v>42686.166666666672</v>
      </c>
    </row>
    <row r="82" spans="1:20" ht="43.5" x14ac:dyDescent="0.35">
      <c r="A82">
        <v>1380</v>
      </c>
      <c r="B82" s="3" t="s">
        <v>1381</v>
      </c>
      <c r="C82" s="3" t="s">
        <v>5490</v>
      </c>
      <c r="D82">
        <v>25</v>
      </c>
      <c r="E82">
        <v>106</v>
      </c>
      <c r="F82" t="s">
        <v>8219</v>
      </c>
      <c r="G82" t="s">
        <v>8224</v>
      </c>
      <c r="H82" t="s">
        <v>8246</v>
      </c>
      <c r="I82">
        <v>1433815200</v>
      </c>
      <c r="J82">
        <v>1431886706</v>
      </c>
      <c r="K82" t="b">
        <v>0</v>
      </c>
      <c r="L82">
        <v>5</v>
      </c>
      <c r="M82" t="b">
        <v>1</v>
      </c>
      <c r="N82" t="s">
        <v>8276</v>
      </c>
      <c r="O82" s="5">
        <f t="shared" si="4"/>
        <v>424</v>
      </c>
      <c r="P82" s="5">
        <f t="shared" si="5"/>
        <v>21.2</v>
      </c>
      <c r="Q82" s="5" t="s">
        <v>8314</v>
      </c>
      <c r="R82" s="5" t="s">
        <v>8315</v>
      </c>
      <c r="S82" s="9">
        <f t="shared" si="6"/>
        <v>42151.762800925921</v>
      </c>
      <c r="T82" s="9">
        <f t="shared" si="7"/>
        <v>42164.083333333328</v>
      </c>
    </row>
    <row r="83" spans="1:20" ht="43.5" x14ac:dyDescent="0.35">
      <c r="A83">
        <v>2038</v>
      </c>
      <c r="B83" s="3" t="s">
        <v>2039</v>
      </c>
      <c r="C83" s="3" t="s">
        <v>6148</v>
      </c>
      <c r="D83">
        <v>8000</v>
      </c>
      <c r="E83">
        <v>33641</v>
      </c>
      <c r="F83" t="s">
        <v>8219</v>
      </c>
      <c r="G83" t="s">
        <v>8225</v>
      </c>
      <c r="H83" t="s">
        <v>8247</v>
      </c>
      <c r="I83">
        <v>1372701600</v>
      </c>
      <c r="J83">
        <v>1369895421</v>
      </c>
      <c r="K83" t="b">
        <v>1</v>
      </c>
      <c r="L83">
        <v>204</v>
      </c>
      <c r="M83" t="b">
        <v>1</v>
      </c>
      <c r="N83" t="s">
        <v>8295</v>
      </c>
      <c r="O83" s="5">
        <f t="shared" si="4"/>
        <v>420.51249999999999</v>
      </c>
      <c r="P83" s="5">
        <f t="shared" si="5"/>
        <v>164.90686274509804</v>
      </c>
      <c r="Q83" s="5" t="s">
        <v>8310</v>
      </c>
      <c r="R83" s="5" t="s">
        <v>8311</v>
      </c>
      <c r="S83" s="9">
        <f t="shared" si="6"/>
        <v>41434.27107638889</v>
      </c>
      <c r="T83" s="9">
        <f t="shared" si="7"/>
        <v>41456.75</v>
      </c>
    </row>
    <row r="84" spans="1:20" ht="43.5" x14ac:dyDescent="0.35">
      <c r="A84">
        <v>1534</v>
      </c>
      <c r="B84" s="3" t="s">
        <v>1535</v>
      </c>
      <c r="C84" s="3" t="s">
        <v>5644</v>
      </c>
      <c r="D84">
        <v>7500</v>
      </c>
      <c r="E84">
        <v>31330</v>
      </c>
      <c r="F84" t="s">
        <v>8219</v>
      </c>
      <c r="G84" t="s">
        <v>8224</v>
      </c>
      <c r="H84" t="s">
        <v>8246</v>
      </c>
      <c r="I84">
        <v>1441383062</v>
      </c>
      <c r="J84">
        <v>1438791062</v>
      </c>
      <c r="K84" t="b">
        <v>1</v>
      </c>
      <c r="L84">
        <v>369</v>
      </c>
      <c r="M84" t="b">
        <v>1</v>
      </c>
      <c r="N84" t="s">
        <v>8285</v>
      </c>
      <c r="O84" s="5">
        <f t="shared" si="4"/>
        <v>417.73333333333335</v>
      </c>
      <c r="P84" s="5">
        <f t="shared" si="5"/>
        <v>84.905149051490511</v>
      </c>
      <c r="Q84" s="5" t="s">
        <v>8325</v>
      </c>
      <c r="R84" s="5" t="s">
        <v>8326</v>
      </c>
      <c r="S84" s="9">
        <f t="shared" si="6"/>
        <v>42231.674328703702</v>
      </c>
      <c r="T84" s="9">
        <f t="shared" si="7"/>
        <v>42251.674328703702</v>
      </c>
    </row>
    <row r="85" spans="1:20" ht="43.5" x14ac:dyDescent="0.35">
      <c r="A85">
        <v>2188</v>
      </c>
      <c r="B85" s="3" t="s">
        <v>2189</v>
      </c>
      <c r="C85" s="3" t="s">
        <v>6298</v>
      </c>
      <c r="D85">
        <v>5494</v>
      </c>
      <c r="E85">
        <v>22645</v>
      </c>
      <c r="F85" t="s">
        <v>8219</v>
      </c>
      <c r="G85" t="s">
        <v>8226</v>
      </c>
      <c r="H85" t="s">
        <v>8248</v>
      </c>
      <c r="I85">
        <v>1477414800</v>
      </c>
      <c r="J85">
        <v>1474380241</v>
      </c>
      <c r="K85" t="b">
        <v>0</v>
      </c>
      <c r="L85">
        <v>514</v>
      </c>
      <c r="M85" t="b">
        <v>1</v>
      </c>
      <c r="N85" t="s">
        <v>8297</v>
      </c>
      <c r="O85" s="5">
        <f t="shared" si="4"/>
        <v>412.17692027666544</v>
      </c>
      <c r="P85" s="5">
        <f t="shared" si="5"/>
        <v>44.056420233463037</v>
      </c>
      <c r="Q85" s="5" t="s">
        <v>8312</v>
      </c>
      <c r="R85" s="5" t="s">
        <v>8313</v>
      </c>
      <c r="S85" s="9">
        <f t="shared" si="6"/>
        <v>42643.586122685185</v>
      </c>
      <c r="T85" s="9">
        <f t="shared" si="7"/>
        <v>42668.708333333328</v>
      </c>
    </row>
    <row r="86" spans="1:20" ht="43.5" x14ac:dyDescent="0.35">
      <c r="A86">
        <v>2275</v>
      </c>
      <c r="B86" s="3" t="s">
        <v>2276</v>
      </c>
      <c r="C86" s="3" t="s">
        <v>6385</v>
      </c>
      <c r="D86">
        <v>650</v>
      </c>
      <c r="E86">
        <v>2650.5</v>
      </c>
      <c r="F86" t="s">
        <v>8219</v>
      </c>
      <c r="G86" t="s">
        <v>8225</v>
      </c>
      <c r="H86" t="s">
        <v>8247</v>
      </c>
      <c r="I86">
        <v>1419259679</v>
      </c>
      <c r="J86">
        <v>1416667679</v>
      </c>
      <c r="K86" t="b">
        <v>0</v>
      </c>
      <c r="L86">
        <v>79</v>
      </c>
      <c r="M86" t="b">
        <v>1</v>
      </c>
      <c r="N86" t="s">
        <v>8297</v>
      </c>
      <c r="O86" s="5">
        <f t="shared" si="4"/>
        <v>407.76923076923077</v>
      </c>
      <c r="P86" s="5">
        <f t="shared" si="5"/>
        <v>33.550632911392405</v>
      </c>
      <c r="Q86" s="5" t="s">
        <v>8312</v>
      </c>
      <c r="R86" s="5" t="s">
        <v>8313</v>
      </c>
      <c r="S86" s="9">
        <f t="shared" si="6"/>
        <v>41975.616655092592</v>
      </c>
      <c r="T86" s="9">
        <f t="shared" si="7"/>
        <v>41995.616655092592</v>
      </c>
    </row>
    <row r="87" spans="1:20" ht="43.5" x14ac:dyDescent="0.35">
      <c r="A87">
        <v>2607</v>
      </c>
      <c r="B87" s="3" t="s">
        <v>2607</v>
      </c>
      <c r="C87" s="3" t="s">
        <v>6717</v>
      </c>
      <c r="D87">
        <v>8000</v>
      </c>
      <c r="E87">
        <v>32616</v>
      </c>
      <c r="F87" t="s">
        <v>8219</v>
      </c>
      <c r="G87" t="s">
        <v>8224</v>
      </c>
      <c r="H87" t="s">
        <v>8246</v>
      </c>
      <c r="I87">
        <v>1439344800</v>
      </c>
      <c r="J87">
        <v>1435611572</v>
      </c>
      <c r="K87" t="b">
        <v>1</v>
      </c>
      <c r="L87">
        <v>398</v>
      </c>
      <c r="M87" t="b">
        <v>1</v>
      </c>
      <c r="N87" t="s">
        <v>8301</v>
      </c>
      <c r="O87" s="5">
        <f t="shared" si="4"/>
        <v>407.7</v>
      </c>
      <c r="P87" s="5">
        <f t="shared" si="5"/>
        <v>81.949748743718587</v>
      </c>
      <c r="Q87" s="5" t="s">
        <v>8310</v>
      </c>
      <c r="R87" s="5" t="s">
        <v>8319</v>
      </c>
      <c r="S87" s="9">
        <f t="shared" si="6"/>
        <v>42194.874675925923</v>
      </c>
      <c r="T87" s="9">
        <f t="shared" si="7"/>
        <v>42228.083333333328</v>
      </c>
    </row>
    <row r="88" spans="1:20" ht="58" x14ac:dyDescent="0.35">
      <c r="A88">
        <v>2280</v>
      </c>
      <c r="B88" s="3" t="s">
        <v>2281</v>
      </c>
      <c r="C88" s="3" t="s">
        <v>6390</v>
      </c>
      <c r="D88">
        <v>9800</v>
      </c>
      <c r="E88">
        <v>39550.5</v>
      </c>
      <c r="F88" t="s">
        <v>8219</v>
      </c>
      <c r="G88" t="s">
        <v>8224</v>
      </c>
      <c r="H88" t="s">
        <v>8246</v>
      </c>
      <c r="I88">
        <v>1442501991</v>
      </c>
      <c r="J88">
        <v>1439909991</v>
      </c>
      <c r="K88" t="b">
        <v>0</v>
      </c>
      <c r="L88">
        <v>480</v>
      </c>
      <c r="M88" t="b">
        <v>1</v>
      </c>
      <c r="N88" t="s">
        <v>8297</v>
      </c>
      <c r="O88" s="5">
        <f t="shared" si="4"/>
        <v>403.57653061224488</v>
      </c>
      <c r="P88" s="5">
        <f t="shared" si="5"/>
        <v>82.396874999999994</v>
      </c>
      <c r="Q88" s="5" t="s">
        <v>8312</v>
      </c>
      <c r="R88" s="5" t="s">
        <v>8313</v>
      </c>
      <c r="S88" s="9">
        <f t="shared" si="6"/>
        <v>42244.624895833331</v>
      </c>
      <c r="T88" s="9">
        <f t="shared" si="7"/>
        <v>42264.624895833331</v>
      </c>
    </row>
    <row r="89" spans="1:20" ht="43.5" x14ac:dyDescent="0.35">
      <c r="A89">
        <v>1977</v>
      </c>
      <c r="B89" s="3" t="s">
        <v>1978</v>
      </c>
      <c r="C89" s="3" t="s">
        <v>6087</v>
      </c>
      <c r="D89">
        <v>50000</v>
      </c>
      <c r="E89">
        <v>201165</v>
      </c>
      <c r="F89" t="s">
        <v>8219</v>
      </c>
      <c r="G89" t="s">
        <v>8224</v>
      </c>
      <c r="H89" t="s">
        <v>8246</v>
      </c>
      <c r="I89">
        <v>1450511940</v>
      </c>
      <c r="J89">
        <v>1446527540</v>
      </c>
      <c r="K89" t="b">
        <v>1</v>
      </c>
      <c r="L89">
        <v>821</v>
      </c>
      <c r="M89" t="b">
        <v>1</v>
      </c>
      <c r="N89" t="s">
        <v>8295</v>
      </c>
      <c r="O89" s="5">
        <f t="shared" si="4"/>
        <v>402.33</v>
      </c>
      <c r="P89" s="5">
        <f t="shared" si="5"/>
        <v>245.02436053593178</v>
      </c>
      <c r="Q89" s="5" t="s">
        <v>8310</v>
      </c>
      <c r="R89" s="5" t="s">
        <v>8311</v>
      </c>
      <c r="S89" s="9">
        <f t="shared" si="6"/>
        <v>42321.216898148152</v>
      </c>
      <c r="T89" s="9">
        <f t="shared" si="7"/>
        <v>42357.332638888889</v>
      </c>
    </row>
    <row r="90" spans="1:20" ht="58" x14ac:dyDescent="0.35">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5">
        <f t="shared" si="4"/>
        <v>398.59528571428569</v>
      </c>
      <c r="P90" s="5">
        <f t="shared" si="5"/>
        <v>577.27593103448271</v>
      </c>
      <c r="Q90" s="5" t="s">
        <v>8310</v>
      </c>
      <c r="R90" s="5" t="s">
        <v>8311</v>
      </c>
      <c r="S90" s="9">
        <f t="shared" si="6"/>
        <v>41030.271770833337</v>
      </c>
      <c r="T90" s="9">
        <f t="shared" si="7"/>
        <v>41052.791666666664</v>
      </c>
    </row>
    <row r="91" spans="1:20" ht="43.5" x14ac:dyDescent="0.35">
      <c r="A91">
        <v>77</v>
      </c>
      <c r="B91" s="3" t="s">
        <v>79</v>
      </c>
      <c r="C91" s="3" t="s">
        <v>4188</v>
      </c>
      <c r="D91">
        <v>400</v>
      </c>
      <c r="E91">
        <v>1570</v>
      </c>
      <c r="F91" t="s">
        <v>8219</v>
      </c>
      <c r="G91" t="s">
        <v>8224</v>
      </c>
      <c r="H91" t="s">
        <v>8246</v>
      </c>
      <c r="I91">
        <v>1337569140</v>
      </c>
      <c r="J91">
        <v>1332991717</v>
      </c>
      <c r="K91" t="b">
        <v>0</v>
      </c>
      <c r="L91">
        <v>26</v>
      </c>
      <c r="M91" t="b">
        <v>1</v>
      </c>
      <c r="N91" t="s">
        <v>8266</v>
      </c>
      <c r="O91" s="5">
        <f t="shared" si="4"/>
        <v>392.5</v>
      </c>
      <c r="P91" s="5">
        <f t="shared" si="5"/>
        <v>60.384615384615387</v>
      </c>
      <c r="Q91" s="5" t="s">
        <v>8320</v>
      </c>
      <c r="R91" s="5" t="s">
        <v>8321</v>
      </c>
      <c r="S91" s="9">
        <f t="shared" si="6"/>
        <v>41007.144872685181</v>
      </c>
      <c r="T91" s="9">
        <f t="shared" si="7"/>
        <v>41050.124305555553</v>
      </c>
    </row>
    <row r="92" spans="1:20" ht="58" x14ac:dyDescent="0.35">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5">
        <f t="shared" si="4"/>
        <v>386.81998717948721</v>
      </c>
      <c r="P92" s="5">
        <f t="shared" si="5"/>
        <v>593.93620078740162</v>
      </c>
      <c r="Q92" s="5" t="s">
        <v>8310</v>
      </c>
      <c r="R92" s="5" t="s">
        <v>8311</v>
      </c>
      <c r="S92" s="9">
        <f t="shared" si="6"/>
        <v>42086.130011574074</v>
      </c>
      <c r="T92" s="9">
        <f t="shared" si="7"/>
        <v>42131.290277777778</v>
      </c>
    </row>
    <row r="93" spans="1:20" ht="43.5" x14ac:dyDescent="0.35">
      <c r="A93">
        <v>314</v>
      </c>
      <c r="B93" s="3" t="s">
        <v>315</v>
      </c>
      <c r="C93" s="3" t="s">
        <v>4424</v>
      </c>
      <c r="D93">
        <v>1000</v>
      </c>
      <c r="E93">
        <v>3851.5</v>
      </c>
      <c r="F93" t="s">
        <v>8219</v>
      </c>
      <c r="G93" t="s">
        <v>8224</v>
      </c>
      <c r="H93" t="s">
        <v>8246</v>
      </c>
      <c r="I93">
        <v>1362167988</v>
      </c>
      <c r="J93">
        <v>1359575988</v>
      </c>
      <c r="K93" t="b">
        <v>1</v>
      </c>
      <c r="L93">
        <v>120</v>
      </c>
      <c r="M93" t="b">
        <v>1</v>
      </c>
      <c r="N93" t="s">
        <v>8269</v>
      </c>
      <c r="O93" s="5">
        <f t="shared" si="4"/>
        <v>385.15000000000003</v>
      </c>
      <c r="P93" s="5">
        <f t="shared" si="5"/>
        <v>32.095833333333331</v>
      </c>
      <c r="Q93" s="5" t="s">
        <v>8320</v>
      </c>
      <c r="R93" s="5" t="s">
        <v>8332</v>
      </c>
      <c r="S93" s="9">
        <f t="shared" si="6"/>
        <v>41314.833194444444</v>
      </c>
      <c r="T93" s="9">
        <f t="shared" si="7"/>
        <v>41334.833194444444</v>
      </c>
    </row>
    <row r="94" spans="1:20" ht="43.5" x14ac:dyDescent="0.35">
      <c r="A94">
        <v>2739</v>
      </c>
      <c r="B94" s="3" t="s">
        <v>2739</v>
      </c>
      <c r="C94" s="3" t="s">
        <v>6849</v>
      </c>
      <c r="D94">
        <v>1100</v>
      </c>
      <c r="E94">
        <v>4225</v>
      </c>
      <c r="F94" t="s">
        <v>8219</v>
      </c>
      <c r="G94" t="s">
        <v>8225</v>
      </c>
      <c r="H94" t="s">
        <v>8247</v>
      </c>
      <c r="I94">
        <v>1399324717</v>
      </c>
      <c r="J94">
        <v>1395436717</v>
      </c>
      <c r="K94" t="b">
        <v>0</v>
      </c>
      <c r="L94">
        <v>191</v>
      </c>
      <c r="M94" t="b">
        <v>1</v>
      </c>
      <c r="N94" t="s">
        <v>8295</v>
      </c>
      <c r="O94" s="5">
        <f t="shared" si="4"/>
        <v>384.09090909090907</v>
      </c>
      <c r="P94" s="5">
        <f t="shared" si="5"/>
        <v>22.120418848167539</v>
      </c>
      <c r="Q94" s="5" t="s">
        <v>8310</v>
      </c>
      <c r="R94" s="5" t="s">
        <v>8311</v>
      </c>
      <c r="S94" s="9">
        <f t="shared" si="6"/>
        <v>41729.887928240743</v>
      </c>
      <c r="T94" s="9">
        <f t="shared" si="7"/>
        <v>41764.887928240743</v>
      </c>
    </row>
    <row r="95" spans="1:20" ht="43.5" x14ac:dyDescent="0.35">
      <c r="A95">
        <v>2201</v>
      </c>
      <c r="B95" s="3" t="s">
        <v>2202</v>
      </c>
      <c r="C95" s="3" t="s">
        <v>6311</v>
      </c>
      <c r="D95">
        <v>110</v>
      </c>
      <c r="E95">
        <v>420.99</v>
      </c>
      <c r="F95" t="s">
        <v>8219</v>
      </c>
      <c r="G95" t="s">
        <v>8225</v>
      </c>
      <c r="H95" t="s">
        <v>8247</v>
      </c>
      <c r="I95">
        <v>1358367565</v>
      </c>
      <c r="J95">
        <v>1357157965</v>
      </c>
      <c r="K95" t="b">
        <v>0</v>
      </c>
      <c r="L95">
        <v>28</v>
      </c>
      <c r="M95" t="b">
        <v>1</v>
      </c>
      <c r="N95" t="s">
        <v>8280</v>
      </c>
      <c r="O95" s="5">
        <f t="shared" si="4"/>
        <v>382.71818181818185</v>
      </c>
      <c r="P95" s="5">
        <f t="shared" si="5"/>
        <v>15.035357142857142</v>
      </c>
      <c r="Q95" s="5" t="s">
        <v>8314</v>
      </c>
      <c r="R95" s="5" t="s">
        <v>8327</v>
      </c>
      <c r="S95" s="9">
        <f t="shared" si="6"/>
        <v>41286.846817129626</v>
      </c>
      <c r="T95" s="9">
        <f t="shared" si="7"/>
        <v>41290.846817129626</v>
      </c>
    </row>
    <row r="96" spans="1:20" ht="43.5" x14ac:dyDescent="0.35">
      <c r="A96">
        <v>2001</v>
      </c>
      <c r="B96" s="3" t="s">
        <v>2002</v>
      </c>
      <c r="C96" s="3" t="s">
        <v>6111</v>
      </c>
      <c r="D96">
        <v>55000</v>
      </c>
      <c r="E96">
        <v>210171</v>
      </c>
      <c r="F96" t="s">
        <v>8219</v>
      </c>
      <c r="G96" t="s">
        <v>8236</v>
      </c>
      <c r="H96" t="s">
        <v>8249</v>
      </c>
      <c r="I96">
        <v>1434139200</v>
      </c>
      <c r="J96">
        <v>1431406916</v>
      </c>
      <c r="K96" t="b">
        <v>1</v>
      </c>
      <c r="L96">
        <v>1637</v>
      </c>
      <c r="M96" t="b">
        <v>1</v>
      </c>
      <c r="N96" t="s">
        <v>8295</v>
      </c>
      <c r="O96" s="5">
        <f t="shared" si="4"/>
        <v>382.12909090909091</v>
      </c>
      <c r="P96" s="5">
        <f t="shared" si="5"/>
        <v>128.38790470372632</v>
      </c>
      <c r="Q96" s="5" t="s">
        <v>8310</v>
      </c>
      <c r="R96" s="5" t="s">
        <v>8311</v>
      </c>
      <c r="S96" s="9">
        <f t="shared" si="6"/>
        <v>42146.209675925929</v>
      </c>
      <c r="T96" s="9">
        <f t="shared" si="7"/>
        <v>42167.833333333328</v>
      </c>
    </row>
    <row r="97" spans="1:20" ht="58" x14ac:dyDescent="0.35">
      <c r="A97">
        <v>2267</v>
      </c>
      <c r="B97" s="3" t="s">
        <v>2268</v>
      </c>
      <c r="C97" s="3" t="s">
        <v>6377</v>
      </c>
      <c r="D97">
        <v>20000</v>
      </c>
      <c r="E97">
        <v>76105</v>
      </c>
      <c r="F97" t="s">
        <v>8219</v>
      </c>
      <c r="G97" t="s">
        <v>8224</v>
      </c>
      <c r="H97" t="s">
        <v>8246</v>
      </c>
      <c r="I97">
        <v>1419123600</v>
      </c>
      <c r="J97">
        <v>1416945297</v>
      </c>
      <c r="K97" t="b">
        <v>0</v>
      </c>
      <c r="L97">
        <v>404</v>
      </c>
      <c r="M97" t="b">
        <v>1</v>
      </c>
      <c r="N97" t="s">
        <v>8297</v>
      </c>
      <c r="O97" s="5">
        <f t="shared" si="4"/>
        <v>380.52499999999998</v>
      </c>
      <c r="P97" s="5">
        <f t="shared" si="5"/>
        <v>188.37871287128712</v>
      </c>
      <c r="Q97" s="5" t="s">
        <v>8312</v>
      </c>
      <c r="R97" s="5" t="s">
        <v>8313</v>
      </c>
      <c r="S97" s="9">
        <f t="shared" si="6"/>
        <v>41978.829826388886</v>
      </c>
      <c r="T97" s="9">
        <f t="shared" si="7"/>
        <v>41994.041666666672</v>
      </c>
    </row>
    <row r="98" spans="1:20" ht="43.5" x14ac:dyDescent="0.35">
      <c r="A98">
        <v>1344</v>
      </c>
      <c r="B98" s="3" t="s">
        <v>1345</v>
      </c>
      <c r="C98" s="3" t="s">
        <v>5454</v>
      </c>
      <c r="D98">
        <v>1500</v>
      </c>
      <c r="E98">
        <v>5666</v>
      </c>
      <c r="F98" t="s">
        <v>8219</v>
      </c>
      <c r="G98" t="s">
        <v>8229</v>
      </c>
      <c r="H98" t="s">
        <v>8251</v>
      </c>
      <c r="I98">
        <v>1467313039</v>
      </c>
      <c r="J98">
        <v>1464807439</v>
      </c>
      <c r="K98" t="b">
        <v>0</v>
      </c>
      <c r="L98">
        <v>139</v>
      </c>
      <c r="M98" t="b">
        <v>1</v>
      </c>
      <c r="N98" t="s">
        <v>8274</v>
      </c>
      <c r="O98" s="5">
        <f t="shared" si="4"/>
        <v>377.73333333333335</v>
      </c>
      <c r="P98" s="5">
        <f t="shared" si="5"/>
        <v>40.762589928057551</v>
      </c>
      <c r="Q98" s="5" t="s">
        <v>8323</v>
      </c>
      <c r="R98" s="5" t="s">
        <v>8333</v>
      </c>
      <c r="S98" s="9">
        <f t="shared" si="6"/>
        <v>42532.789803240739</v>
      </c>
      <c r="T98" s="9">
        <f t="shared" si="7"/>
        <v>42551.789803240739</v>
      </c>
    </row>
    <row r="99" spans="1:20" ht="43.5" x14ac:dyDescent="0.35">
      <c r="A99">
        <v>2244</v>
      </c>
      <c r="B99" s="3" t="s">
        <v>2245</v>
      </c>
      <c r="C99" s="3" t="s">
        <v>6354</v>
      </c>
      <c r="D99">
        <v>5000</v>
      </c>
      <c r="E99">
        <v>18851</v>
      </c>
      <c r="F99" t="s">
        <v>8219</v>
      </c>
      <c r="G99" t="s">
        <v>8224</v>
      </c>
      <c r="H99" t="s">
        <v>8246</v>
      </c>
      <c r="I99">
        <v>1476649800</v>
      </c>
      <c r="J99">
        <v>1475609946</v>
      </c>
      <c r="K99" t="b">
        <v>0</v>
      </c>
      <c r="L99">
        <v>290</v>
      </c>
      <c r="M99" t="b">
        <v>1</v>
      </c>
      <c r="N99" t="s">
        <v>8297</v>
      </c>
      <c r="O99" s="5">
        <f t="shared" si="4"/>
        <v>377.02</v>
      </c>
      <c r="P99" s="5">
        <f t="shared" si="5"/>
        <v>65.00344827586207</v>
      </c>
      <c r="Q99" s="5" t="s">
        <v>8312</v>
      </c>
      <c r="R99" s="5" t="s">
        <v>8313</v>
      </c>
      <c r="S99" s="9">
        <f t="shared" si="6"/>
        <v>42657.818819444445</v>
      </c>
      <c r="T99" s="9">
        <f t="shared" si="7"/>
        <v>42659.854166666672</v>
      </c>
    </row>
    <row r="100" spans="1:20" ht="43.5" x14ac:dyDescent="0.35">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5">
        <f t="shared" si="4"/>
        <v>375.49599999999998</v>
      </c>
      <c r="P100" s="5">
        <f t="shared" si="5"/>
        <v>186.81393034825871</v>
      </c>
      <c r="Q100" s="5" t="s">
        <v>8310</v>
      </c>
      <c r="R100" s="5" t="s">
        <v>8311</v>
      </c>
      <c r="S100" s="9">
        <f t="shared" si="6"/>
        <v>41455.334131944444</v>
      </c>
      <c r="T100" s="9">
        <f t="shared" si="7"/>
        <v>41505.334131944444</v>
      </c>
    </row>
    <row r="101" spans="1:20" ht="43.5" x14ac:dyDescent="0.35">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5">
        <f t="shared" si="4"/>
        <v>370.13</v>
      </c>
      <c r="P101" s="5">
        <f t="shared" si="5"/>
        <v>182.78024691358024</v>
      </c>
      <c r="Q101" s="5" t="s">
        <v>8310</v>
      </c>
      <c r="R101" s="5" t="s">
        <v>8311</v>
      </c>
      <c r="S101" s="9">
        <f t="shared" si="6"/>
        <v>41740.663530092592</v>
      </c>
      <c r="T101" s="9">
        <f t="shared" si="7"/>
        <v>41760.663530092592</v>
      </c>
    </row>
    <row r="102" spans="1:20" ht="43.5" x14ac:dyDescent="0.35">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5">
        <f t="shared" si="4"/>
        <v>361.2</v>
      </c>
      <c r="P102" s="5">
        <f t="shared" si="5"/>
        <v>96.063829787234042</v>
      </c>
      <c r="Q102" s="5" t="s">
        <v>8310</v>
      </c>
      <c r="R102" s="5" t="s">
        <v>8311</v>
      </c>
      <c r="S102" s="9">
        <f t="shared" si="6"/>
        <v>41858.021770833337</v>
      </c>
      <c r="T102" s="9">
        <f t="shared" si="7"/>
        <v>41878.021770833337</v>
      </c>
    </row>
    <row r="103" spans="1:20" ht="29" x14ac:dyDescent="0.35">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5">
        <f t="shared" si="4"/>
        <v>354.82402000000002</v>
      </c>
      <c r="P103" s="5">
        <f t="shared" si="5"/>
        <v>91.214401028277635</v>
      </c>
      <c r="Q103" s="5" t="s">
        <v>8310</v>
      </c>
      <c r="R103" s="5" t="s">
        <v>8311</v>
      </c>
      <c r="S103" s="9">
        <f t="shared" si="6"/>
        <v>42433.542384259257</v>
      </c>
      <c r="T103" s="9">
        <f t="shared" si="7"/>
        <v>42463.500717592593</v>
      </c>
    </row>
    <row r="104" spans="1:20" ht="43.5" x14ac:dyDescent="0.35">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5">
        <f t="shared" si="4"/>
        <v>354.62</v>
      </c>
      <c r="P104" s="5">
        <f t="shared" si="5"/>
        <v>89.100502512562812</v>
      </c>
      <c r="Q104" s="5" t="s">
        <v>8310</v>
      </c>
      <c r="R104" s="5" t="s">
        <v>8319</v>
      </c>
      <c r="S104" s="9">
        <f t="shared" si="6"/>
        <v>41677.823287037041</v>
      </c>
      <c r="T104" s="9">
        <f t="shared" si="7"/>
        <v>41697.958333333336</v>
      </c>
    </row>
    <row r="105" spans="1:20" ht="43.5" x14ac:dyDescent="0.35">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5">
        <f t="shared" si="4"/>
        <v>353.048</v>
      </c>
      <c r="P105" s="5">
        <f t="shared" si="5"/>
        <v>326.29205175600737</v>
      </c>
      <c r="Q105" s="5" t="s">
        <v>8310</v>
      </c>
      <c r="R105" s="5" t="s">
        <v>8311</v>
      </c>
      <c r="S105" s="9">
        <f t="shared" si="6"/>
        <v>42385.08394675926</v>
      </c>
      <c r="T105" s="9">
        <f t="shared" si="7"/>
        <v>42420.08394675926</v>
      </c>
    </row>
    <row r="106" spans="1:20" ht="43.5" x14ac:dyDescent="0.35">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5">
        <f t="shared" si="4"/>
        <v>352.92777777777775</v>
      </c>
      <c r="P106" s="5">
        <f t="shared" si="5"/>
        <v>64.625635808748726</v>
      </c>
      <c r="Q106" s="5" t="s">
        <v>8312</v>
      </c>
      <c r="R106" s="5" t="s">
        <v>8313</v>
      </c>
      <c r="S106" s="9">
        <f t="shared" si="6"/>
        <v>41925.003275462965</v>
      </c>
      <c r="T106" s="9">
        <f t="shared" si="7"/>
        <v>41955.332638888889</v>
      </c>
    </row>
    <row r="107" spans="1:20" ht="43.5" x14ac:dyDescent="0.35">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5">
        <f t="shared" si="4"/>
        <v>351.80366666666669</v>
      </c>
      <c r="P107" s="5">
        <f t="shared" si="5"/>
        <v>22.079728033472804</v>
      </c>
      <c r="Q107" s="5" t="s">
        <v>8314</v>
      </c>
      <c r="R107" s="5" t="s">
        <v>8327</v>
      </c>
      <c r="S107" s="9">
        <f t="shared" si="6"/>
        <v>42281.251979166671</v>
      </c>
      <c r="T107" s="9">
        <f t="shared" si="7"/>
        <v>42294.166666666672</v>
      </c>
    </row>
    <row r="108" spans="1:20" ht="43.5" x14ac:dyDescent="0.35">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5">
        <f t="shared" si="4"/>
        <v>350.84462500000001</v>
      </c>
      <c r="P108" s="5">
        <f t="shared" si="5"/>
        <v>71.237487309644663</v>
      </c>
      <c r="Q108" s="5" t="s">
        <v>8317</v>
      </c>
      <c r="R108" s="5" t="s">
        <v>8330</v>
      </c>
      <c r="S108" s="9">
        <f t="shared" si="6"/>
        <v>41401.782905092594</v>
      </c>
      <c r="T108" s="9">
        <f t="shared" si="7"/>
        <v>41421.290972222225</v>
      </c>
    </row>
    <row r="109" spans="1:20" ht="43.5" x14ac:dyDescent="0.35">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5">
        <f t="shared" si="4"/>
        <v>350.16666666666663</v>
      </c>
      <c r="P109" s="5">
        <f t="shared" si="5"/>
        <v>75.035714285714292</v>
      </c>
      <c r="Q109" s="5" t="s">
        <v>8314</v>
      </c>
      <c r="R109" s="5" t="s">
        <v>8315</v>
      </c>
      <c r="S109" s="9">
        <f t="shared" si="6"/>
        <v>40575.032511574071</v>
      </c>
      <c r="T109" s="9">
        <f t="shared" si="7"/>
        <v>40580.032511574071</v>
      </c>
    </row>
    <row r="110" spans="1:20" ht="43.5" x14ac:dyDescent="0.35">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5">
        <f t="shared" si="4"/>
        <v>348.01799999999997</v>
      </c>
      <c r="P110" s="5">
        <f t="shared" si="5"/>
        <v>511.79117647058825</v>
      </c>
      <c r="Q110" s="5" t="s">
        <v>8310</v>
      </c>
      <c r="R110" s="5" t="s">
        <v>8311</v>
      </c>
      <c r="S110" s="9">
        <f t="shared" si="6"/>
        <v>42167.251828703702</v>
      </c>
      <c r="T110" s="9">
        <f t="shared" si="7"/>
        <v>42197.251828703702</v>
      </c>
    </row>
    <row r="111" spans="1:20" ht="29" x14ac:dyDescent="0.35">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5">
        <f t="shared" si="4"/>
        <v>346.6</v>
      </c>
      <c r="P111" s="5">
        <f t="shared" si="5"/>
        <v>29.310782241014799</v>
      </c>
      <c r="Q111" s="5" t="s">
        <v>8310</v>
      </c>
      <c r="R111" s="5" t="s">
        <v>8311</v>
      </c>
      <c r="S111" s="9">
        <f t="shared" si="6"/>
        <v>41448.899594907409</v>
      </c>
      <c r="T111" s="9">
        <f t="shared" si="7"/>
        <v>41468.899594907409</v>
      </c>
    </row>
    <row r="112" spans="1:20" ht="29" x14ac:dyDescent="0.35">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5">
        <f t="shared" si="4"/>
        <v>342.09999999999997</v>
      </c>
      <c r="P112" s="5">
        <f t="shared" si="5"/>
        <v>43.031446540880502</v>
      </c>
      <c r="Q112" s="5" t="s">
        <v>8314</v>
      </c>
      <c r="R112" s="5" t="s">
        <v>8327</v>
      </c>
      <c r="S112" s="9">
        <f t="shared" si="6"/>
        <v>42621.483206018514</v>
      </c>
      <c r="T112" s="9">
        <f t="shared" si="7"/>
        <v>42625.483206018514</v>
      </c>
    </row>
    <row r="113" spans="1:20" ht="43.5" x14ac:dyDescent="0.35">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5">
        <f t="shared" si="4"/>
        <v>338.70588235294122</v>
      </c>
      <c r="P113" s="5">
        <f t="shared" si="5"/>
        <v>62.586956521739133</v>
      </c>
      <c r="Q113" s="5" t="s">
        <v>8317</v>
      </c>
      <c r="R113" s="5" t="s">
        <v>8318</v>
      </c>
      <c r="S113" s="9">
        <f t="shared" si="6"/>
        <v>42472.140868055554</v>
      </c>
      <c r="T113" s="9">
        <f t="shared" si="7"/>
        <v>42489.875</v>
      </c>
    </row>
    <row r="114" spans="1:20" ht="43.5" x14ac:dyDescent="0.35">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5">
        <f t="shared" si="4"/>
        <v>335.58333333333337</v>
      </c>
      <c r="P114" s="5">
        <f t="shared" si="5"/>
        <v>41.773858921161825</v>
      </c>
      <c r="Q114" s="5" t="s">
        <v>8317</v>
      </c>
      <c r="R114" s="5" t="s">
        <v>8318</v>
      </c>
      <c r="S114" s="9">
        <f t="shared" si="6"/>
        <v>40643.154363425929</v>
      </c>
      <c r="T114" s="9">
        <f t="shared" si="7"/>
        <v>40664.207638888889</v>
      </c>
    </row>
    <row r="115" spans="1:20" ht="43.5" x14ac:dyDescent="0.35">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5">
        <f t="shared" si="4"/>
        <v>332.03999999999996</v>
      </c>
      <c r="P115" s="5">
        <f t="shared" si="5"/>
        <v>21.230179028132991</v>
      </c>
      <c r="Q115" s="5" t="s">
        <v>8312</v>
      </c>
      <c r="R115" s="5" t="s">
        <v>8313</v>
      </c>
      <c r="S115" s="9">
        <f t="shared" si="6"/>
        <v>42341.378923611112</v>
      </c>
      <c r="T115" s="9">
        <f t="shared" si="7"/>
        <v>42352</v>
      </c>
    </row>
    <row r="116" spans="1:20" ht="43.5" x14ac:dyDescent="0.35">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5">
        <f t="shared" si="4"/>
        <v>330</v>
      </c>
      <c r="P116" s="5">
        <f t="shared" si="5"/>
        <v>43.421052631578945</v>
      </c>
      <c r="Q116" s="5" t="s">
        <v>8317</v>
      </c>
      <c r="R116" s="5" t="s">
        <v>8318</v>
      </c>
      <c r="S116" s="9">
        <f t="shared" si="6"/>
        <v>42497.62700231481</v>
      </c>
      <c r="T116" s="9">
        <f t="shared" si="7"/>
        <v>42521.458333333328</v>
      </c>
    </row>
    <row r="117" spans="1:20" ht="43.5" x14ac:dyDescent="0.35">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5">
        <f t="shared" si="4"/>
        <v>326.92</v>
      </c>
      <c r="P117" s="5">
        <f t="shared" si="5"/>
        <v>97.297619047619051</v>
      </c>
      <c r="Q117" s="5" t="s">
        <v>8312</v>
      </c>
      <c r="R117" s="5" t="s">
        <v>8313</v>
      </c>
      <c r="S117" s="9">
        <f t="shared" si="6"/>
        <v>41705.016782407409</v>
      </c>
      <c r="T117" s="9">
        <f t="shared" si="7"/>
        <v>41724.975115740745</v>
      </c>
    </row>
    <row r="118" spans="1:20" ht="43.5" x14ac:dyDescent="0.35">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5">
        <f t="shared" si="4"/>
        <v>326.0916666666667</v>
      </c>
      <c r="P118" s="5">
        <f t="shared" si="5"/>
        <v>80.022494887525568</v>
      </c>
      <c r="Q118" s="5" t="s">
        <v>8310</v>
      </c>
      <c r="R118" s="5" t="s">
        <v>8319</v>
      </c>
      <c r="S118" s="9">
        <f t="shared" si="6"/>
        <v>41925.747314814813</v>
      </c>
      <c r="T118" s="9">
        <f t="shared" si="7"/>
        <v>41955.888888888891</v>
      </c>
    </row>
    <row r="119" spans="1:20" ht="43.5" x14ac:dyDescent="0.35">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5">
        <f t="shared" si="4"/>
        <v>322.24</v>
      </c>
      <c r="P119" s="5">
        <f t="shared" si="5"/>
        <v>56.414565826330531</v>
      </c>
      <c r="Q119" s="5" t="s">
        <v>8325</v>
      </c>
      <c r="R119" s="5" t="s">
        <v>8326</v>
      </c>
      <c r="S119" s="9">
        <f t="shared" si="6"/>
        <v>42082.488182870366</v>
      </c>
      <c r="T119" s="9">
        <f t="shared" si="7"/>
        <v>42102.488182870366</v>
      </c>
    </row>
    <row r="120" spans="1:20" ht="43.5" x14ac:dyDescent="0.35">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5">
        <f t="shared" si="4"/>
        <v>320.26666666666665</v>
      </c>
      <c r="P120" s="5">
        <f t="shared" si="5"/>
        <v>24.762886597938145</v>
      </c>
      <c r="Q120" s="5" t="s">
        <v>8312</v>
      </c>
      <c r="R120" s="5" t="s">
        <v>8313</v>
      </c>
      <c r="S120" s="9">
        <f t="shared" si="6"/>
        <v>42479.874907407408</v>
      </c>
      <c r="T120" s="9">
        <f t="shared" si="7"/>
        <v>42487.083333333328</v>
      </c>
    </row>
    <row r="121" spans="1:20" ht="29" x14ac:dyDescent="0.35">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5">
        <f t="shared" si="4"/>
        <v>320.05299999999994</v>
      </c>
      <c r="P121" s="5">
        <f t="shared" si="5"/>
        <v>55.276856649395505</v>
      </c>
      <c r="Q121" s="5" t="s">
        <v>8310</v>
      </c>
      <c r="R121" s="5" t="s">
        <v>8311</v>
      </c>
      <c r="S121" s="9">
        <f t="shared" si="6"/>
        <v>42580.996423611112</v>
      </c>
      <c r="T121" s="9">
        <f t="shared" si="7"/>
        <v>42600.996423611112</v>
      </c>
    </row>
    <row r="122" spans="1:20" ht="43.5" x14ac:dyDescent="0.35">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5">
        <f t="shared" si="4"/>
        <v>318.69988910451895</v>
      </c>
      <c r="P122" s="5">
        <f t="shared" si="5"/>
        <v>131.37719999999999</v>
      </c>
      <c r="Q122" s="5" t="s">
        <v>8317</v>
      </c>
      <c r="R122" s="5" t="s">
        <v>8330</v>
      </c>
      <c r="S122" s="9">
        <f t="shared" si="6"/>
        <v>42544.895625000005</v>
      </c>
      <c r="T122" s="9">
        <f t="shared" si="7"/>
        <v>42564.895625000005</v>
      </c>
    </row>
    <row r="123" spans="1:20" ht="43.5" x14ac:dyDescent="0.35">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5">
        <f t="shared" si="4"/>
        <v>317.3272</v>
      </c>
      <c r="P123" s="5">
        <f t="shared" si="5"/>
        <v>259.25424836601309</v>
      </c>
      <c r="Q123" s="5" t="s">
        <v>8310</v>
      </c>
      <c r="R123" s="5" t="s">
        <v>8311</v>
      </c>
      <c r="S123" s="9">
        <f t="shared" si="6"/>
        <v>42529.6565162037</v>
      </c>
      <c r="T123" s="9">
        <f t="shared" si="7"/>
        <v>42549.6565162037</v>
      </c>
    </row>
    <row r="124" spans="1:20" ht="43.5" x14ac:dyDescent="0.35">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5">
        <f t="shared" si="4"/>
        <v>315.13888888888891</v>
      </c>
      <c r="P124" s="5">
        <f t="shared" si="5"/>
        <v>105.04629629629629</v>
      </c>
      <c r="Q124" s="5" t="s">
        <v>8323</v>
      </c>
      <c r="R124" s="5" t="s">
        <v>8333</v>
      </c>
      <c r="S124" s="9">
        <f t="shared" si="6"/>
        <v>41589.734259259261</v>
      </c>
      <c r="T124" s="9">
        <f t="shared" si="7"/>
        <v>41599.207638888889</v>
      </c>
    </row>
    <row r="125" spans="1:20" ht="43.5" x14ac:dyDescent="0.35">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5">
        <f t="shared" si="4"/>
        <v>315</v>
      </c>
      <c r="P125" s="5">
        <f t="shared" si="5"/>
        <v>35.795454545454547</v>
      </c>
      <c r="Q125" s="5" t="s">
        <v>8317</v>
      </c>
      <c r="R125" s="5" t="s">
        <v>8318</v>
      </c>
      <c r="S125" s="9">
        <f t="shared" si="6"/>
        <v>42489.432291666672</v>
      </c>
      <c r="T125" s="9">
        <f t="shared" si="7"/>
        <v>42492.958333333328</v>
      </c>
    </row>
    <row r="126" spans="1:20" ht="58" x14ac:dyDescent="0.35">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5">
        <f t="shared" si="4"/>
        <v>312</v>
      </c>
      <c r="P126" s="5">
        <f t="shared" si="5"/>
        <v>91.764705882352942</v>
      </c>
      <c r="Q126" s="5" t="s">
        <v>8310</v>
      </c>
      <c r="R126" s="5" t="s">
        <v>8311</v>
      </c>
      <c r="S126" s="9">
        <f t="shared" si="6"/>
        <v>40357.125601851854</v>
      </c>
      <c r="T126" s="9">
        <f t="shared" si="7"/>
        <v>40361.958333333336</v>
      </c>
    </row>
    <row r="127" spans="1:20" ht="43.5" x14ac:dyDescent="0.35">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5">
        <f t="shared" si="4"/>
        <v>308.65999999999997</v>
      </c>
      <c r="P127" s="5">
        <f t="shared" si="5"/>
        <v>117.36121673003802</v>
      </c>
      <c r="Q127" s="5" t="s">
        <v>8320</v>
      </c>
      <c r="R127" s="5" t="s">
        <v>8334</v>
      </c>
      <c r="S127" s="9">
        <f t="shared" si="6"/>
        <v>41812.790347222224</v>
      </c>
      <c r="T127" s="9">
        <f t="shared" si="7"/>
        <v>41833</v>
      </c>
    </row>
    <row r="128" spans="1:20" ht="58" x14ac:dyDescent="0.35">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5">
        <f t="shared" si="4"/>
        <v>306.83333333333331</v>
      </c>
      <c r="P128" s="5">
        <f t="shared" si="5"/>
        <v>61.366666666666667</v>
      </c>
      <c r="Q128" s="5" t="s">
        <v>8314</v>
      </c>
      <c r="R128" s="5" t="s">
        <v>8315</v>
      </c>
      <c r="S128" s="9">
        <f t="shared" si="6"/>
        <v>40936.047858796301</v>
      </c>
      <c r="T128" s="9">
        <f t="shared" si="7"/>
        <v>40986.006192129629</v>
      </c>
    </row>
    <row r="129" spans="1:20" ht="43.5" x14ac:dyDescent="0.35">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5">
        <f t="shared" si="4"/>
        <v>305.46000000000004</v>
      </c>
      <c r="P129" s="5">
        <f t="shared" si="5"/>
        <v>68.488789237668158</v>
      </c>
      <c r="Q129" s="5" t="s">
        <v>8320</v>
      </c>
      <c r="R129" s="5" t="s">
        <v>8332</v>
      </c>
      <c r="S129" s="9">
        <f t="shared" si="6"/>
        <v>40490.363483796296</v>
      </c>
      <c r="T129" s="9">
        <f t="shared" si="7"/>
        <v>40530.405150462961</v>
      </c>
    </row>
    <row r="130" spans="1:20" ht="43.5" x14ac:dyDescent="0.35">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5">
        <f t="shared" ref="O130:O193" si="8">(E130/D130)*100</f>
        <v>305.15800000000002</v>
      </c>
      <c r="P130" s="5">
        <f t="shared" ref="P130:P193" si="9">E130/L130</f>
        <v>383.3643216080402</v>
      </c>
      <c r="Q130" s="5" t="s">
        <v>8310</v>
      </c>
      <c r="R130" s="5" t="s">
        <v>8311</v>
      </c>
      <c r="S130" s="9">
        <f t="shared" si="6"/>
        <v>42671.323414351849</v>
      </c>
      <c r="T130" s="9">
        <f t="shared" si="7"/>
        <v>42697.365081018521</v>
      </c>
    </row>
    <row r="131" spans="1:20" ht="43.5" x14ac:dyDescent="0.35">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5">
        <f t="shared" si="8"/>
        <v>304.18799999999999</v>
      </c>
      <c r="P131" s="5">
        <f t="shared" si="9"/>
        <v>143.21468926553672</v>
      </c>
      <c r="Q131" s="5" t="s">
        <v>8310</v>
      </c>
      <c r="R131" s="5" t="s">
        <v>8311</v>
      </c>
      <c r="S131" s="9">
        <f t="shared" ref="S131:S194" si="10">(J131/86400 )+ DATE(1970,1,11)</f>
        <v>42699.565671296295</v>
      </c>
      <c r="T131" s="9">
        <f t="shared" ref="T131:T194" si="11">(I131/86400) + DATE(1970,1,1)</f>
        <v>42719.208333333328</v>
      </c>
    </row>
    <row r="132" spans="1:20" ht="58" x14ac:dyDescent="0.35">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5">
        <f t="shared" si="8"/>
        <v>303.80111428571428</v>
      </c>
      <c r="P132" s="5">
        <f t="shared" si="9"/>
        <v>157.29347633136095</v>
      </c>
      <c r="Q132" s="5" t="s">
        <v>8310</v>
      </c>
      <c r="R132" s="5" t="s">
        <v>8319</v>
      </c>
      <c r="S132" s="9">
        <f t="shared" si="10"/>
        <v>41085.237858796296</v>
      </c>
      <c r="T132" s="9">
        <f t="shared" si="11"/>
        <v>41105.237858796296</v>
      </c>
    </row>
    <row r="133" spans="1:20" ht="43.5" x14ac:dyDescent="0.35">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5">
        <f t="shared" si="8"/>
        <v>302.42</v>
      </c>
      <c r="P133" s="5">
        <f t="shared" si="9"/>
        <v>252.01666666666668</v>
      </c>
      <c r="Q133" s="5" t="s">
        <v>8317</v>
      </c>
      <c r="R133" s="5" t="s">
        <v>8318</v>
      </c>
      <c r="S133" s="9">
        <f t="shared" si="10"/>
        <v>42483.794710648144</v>
      </c>
      <c r="T133" s="9">
        <f t="shared" si="11"/>
        <v>42503.794710648144</v>
      </c>
    </row>
    <row r="134" spans="1:20" ht="43.5" x14ac:dyDescent="0.35">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5">
        <f t="shared" si="8"/>
        <v>302.2</v>
      </c>
      <c r="P134" s="5">
        <f t="shared" si="9"/>
        <v>52.103448275862071</v>
      </c>
      <c r="Q134" s="5" t="s">
        <v>8317</v>
      </c>
      <c r="R134" s="5" t="s">
        <v>8330</v>
      </c>
      <c r="S134" s="9">
        <f t="shared" si="10"/>
        <v>41771.509409722225</v>
      </c>
      <c r="T134" s="9">
        <f t="shared" si="11"/>
        <v>41789.666666666664</v>
      </c>
    </row>
    <row r="135" spans="1:20" ht="43.5" x14ac:dyDescent="0.35">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5">
        <f t="shared" si="8"/>
        <v>300.47639999999996</v>
      </c>
      <c r="P135" s="5">
        <f t="shared" si="9"/>
        <v>70.041118881118877</v>
      </c>
      <c r="Q135" s="5" t="s">
        <v>8310</v>
      </c>
      <c r="R135" s="5" t="s">
        <v>8311</v>
      </c>
      <c r="S135" s="9">
        <f t="shared" si="10"/>
        <v>41588.210104166668</v>
      </c>
      <c r="T135" s="9">
        <f t="shared" si="11"/>
        <v>41638.251770833333</v>
      </c>
    </row>
    <row r="136" spans="1:20" ht="43.5" x14ac:dyDescent="0.35">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5">
        <f t="shared" si="8"/>
        <v>300.11791999999997</v>
      </c>
      <c r="P136" s="5">
        <f t="shared" si="9"/>
        <v>73.486268364348675</v>
      </c>
      <c r="Q136" s="5" t="s">
        <v>8310</v>
      </c>
      <c r="R136" s="5" t="s">
        <v>8316</v>
      </c>
      <c r="S136" s="9">
        <f t="shared" si="10"/>
        <v>41908.665960648148</v>
      </c>
      <c r="T136" s="9">
        <f t="shared" si="11"/>
        <v>41941.041666666664</v>
      </c>
    </row>
    <row r="137" spans="1:20" ht="58" x14ac:dyDescent="0.35">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5">
        <f t="shared" si="8"/>
        <v>300</v>
      </c>
      <c r="P137" s="5">
        <f t="shared" si="9"/>
        <v>53.846153846153847</v>
      </c>
      <c r="Q137" s="5" t="s">
        <v>8317</v>
      </c>
      <c r="R137" s="5" t="s">
        <v>8318</v>
      </c>
      <c r="S137" s="9">
        <f t="shared" si="10"/>
        <v>41820.142199074078</v>
      </c>
      <c r="T137" s="9">
        <f t="shared" si="11"/>
        <v>41824.142199074078</v>
      </c>
    </row>
    <row r="138" spans="1:20" ht="43.5" x14ac:dyDescent="0.35">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5">
        <f t="shared" si="8"/>
        <v>298.5</v>
      </c>
      <c r="P138" s="5">
        <f t="shared" si="9"/>
        <v>35.117647058823529</v>
      </c>
      <c r="Q138" s="5" t="s">
        <v>8312</v>
      </c>
      <c r="R138" s="5" t="s">
        <v>8313</v>
      </c>
      <c r="S138" s="9">
        <f t="shared" si="10"/>
        <v>42699.853090277778</v>
      </c>
      <c r="T138" s="9">
        <f t="shared" si="11"/>
        <v>42696.853090277778</v>
      </c>
    </row>
    <row r="139" spans="1:20" ht="43.5" x14ac:dyDescent="0.35">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5">
        <f t="shared" si="8"/>
        <v>296.87520259319291</v>
      </c>
      <c r="P139" s="5">
        <f t="shared" si="9"/>
        <v>7.1902649656526005</v>
      </c>
      <c r="Q139" s="5" t="s">
        <v>8310</v>
      </c>
      <c r="R139" s="5" t="s">
        <v>8311</v>
      </c>
      <c r="S139" s="9">
        <f t="shared" si="10"/>
        <v>42209.32707175926</v>
      </c>
      <c r="T139" s="9">
        <f t="shared" si="11"/>
        <v>42231.32707175926</v>
      </c>
    </row>
    <row r="140" spans="1:20" ht="43.5" x14ac:dyDescent="0.35">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5">
        <f t="shared" si="8"/>
        <v>294.72727272727275</v>
      </c>
      <c r="P140" s="5">
        <f t="shared" si="9"/>
        <v>92.102272727272734</v>
      </c>
      <c r="Q140" s="5" t="s">
        <v>8314</v>
      </c>
      <c r="R140" s="5" t="s">
        <v>8315</v>
      </c>
      <c r="S140" s="9">
        <f t="shared" si="10"/>
        <v>40597.085532407407</v>
      </c>
      <c r="T140" s="9">
        <f t="shared" si="11"/>
        <v>40636.043865740743</v>
      </c>
    </row>
    <row r="141" spans="1:20" ht="43.5" x14ac:dyDescent="0.35">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5">
        <f t="shared" si="8"/>
        <v>294.20799999999997</v>
      </c>
      <c r="P141" s="5">
        <f t="shared" si="9"/>
        <v>66.623188405797094</v>
      </c>
      <c r="Q141" s="5" t="s">
        <v>8328</v>
      </c>
      <c r="R141" s="5" t="s">
        <v>8329</v>
      </c>
      <c r="S141" s="9">
        <f t="shared" si="10"/>
        <v>42702.79987268518</v>
      </c>
      <c r="T141" s="9">
        <f t="shared" si="11"/>
        <v>42723.332638888889</v>
      </c>
    </row>
    <row r="142" spans="1:20" ht="43.5" x14ac:dyDescent="0.35">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5">
        <f t="shared" si="8"/>
        <v>294.0333333333333</v>
      </c>
      <c r="P142" s="5">
        <f t="shared" si="9"/>
        <v>483.34246575342468</v>
      </c>
      <c r="Q142" s="5" t="s">
        <v>8310</v>
      </c>
      <c r="R142" s="5" t="s">
        <v>8311</v>
      </c>
      <c r="S142" s="9">
        <f t="shared" si="10"/>
        <v>42077.923668981486</v>
      </c>
      <c r="T142" s="9">
        <f t="shared" si="11"/>
        <v>42112.882002314815</v>
      </c>
    </row>
    <row r="143" spans="1:20" ht="29" x14ac:dyDescent="0.35">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5">
        <f t="shared" si="8"/>
        <v>292.89999999999998</v>
      </c>
      <c r="P143" s="5">
        <f t="shared" si="9"/>
        <v>36.612499999999997</v>
      </c>
      <c r="Q143" s="5" t="s">
        <v>8320</v>
      </c>
      <c r="R143" s="5" t="s">
        <v>8332</v>
      </c>
      <c r="S143" s="9">
        <f t="shared" si="10"/>
        <v>41343.837187500001</v>
      </c>
      <c r="T143" s="9">
        <f t="shared" si="11"/>
        <v>41353.79552083333</v>
      </c>
    </row>
    <row r="144" spans="1:20" ht="43.5" x14ac:dyDescent="0.35">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5">
        <f t="shared" si="8"/>
        <v>292.50166666666667</v>
      </c>
      <c r="P144" s="5">
        <f t="shared" si="9"/>
        <v>73.125416666666666</v>
      </c>
      <c r="Q144" s="5" t="s">
        <v>8314</v>
      </c>
      <c r="R144" s="5" t="s">
        <v>8327</v>
      </c>
      <c r="S144" s="9">
        <f t="shared" si="10"/>
        <v>41656.792222222226</v>
      </c>
      <c r="T144" s="9">
        <f t="shared" si="11"/>
        <v>41676.792222222226</v>
      </c>
    </row>
    <row r="145" spans="1:20" ht="29" x14ac:dyDescent="0.35">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5">
        <f t="shared" si="8"/>
        <v>290</v>
      </c>
      <c r="P145" s="5">
        <f t="shared" si="9"/>
        <v>19.333333333333332</v>
      </c>
      <c r="Q145" s="5" t="s">
        <v>8325</v>
      </c>
      <c r="R145" s="5" t="s">
        <v>8326</v>
      </c>
      <c r="S145" s="9">
        <f t="shared" si="10"/>
        <v>42757.506689814814</v>
      </c>
      <c r="T145" s="9">
        <f t="shared" si="11"/>
        <v>42777.506689814814</v>
      </c>
    </row>
    <row r="146" spans="1:20" ht="58" x14ac:dyDescent="0.35">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5">
        <f t="shared" si="8"/>
        <v>289</v>
      </c>
      <c r="P146" s="5">
        <f t="shared" si="9"/>
        <v>43.35</v>
      </c>
      <c r="Q146" s="5" t="s">
        <v>8317</v>
      </c>
      <c r="R146" s="5" t="s">
        <v>8318</v>
      </c>
      <c r="S146" s="9">
        <f t="shared" si="10"/>
        <v>42531.291504629626</v>
      </c>
      <c r="T146" s="9">
        <f t="shared" si="11"/>
        <v>42529.582638888889</v>
      </c>
    </row>
    <row r="147" spans="1:20" ht="58" x14ac:dyDescent="0.35">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5">
        <f t="shared" si="8"/>
        <v>288.17</v>
      </c>
      <c r="P147" s="5">
        <f t="shared" si="9"/>
        <v>47.474464579901152</v>
      </c>
      <c r="Q147" s="5" t="s">
        <v>8310</v>
      </c>
      <c r="R147" s="5" t="s">
        <v>8311</v>
      </c>
      <c r="S147" s="9">
        <f t="shared" si="10"/>
        <v>42160.71056712963</v>
      </c>
      <c r="T147" s="9">
        <f t="shared" si="11"/>
        <v>42180.791666666672</v>
      </c>
    </row>
    <row r="148" spans="1:20" ht="43.5" x14ac:dyDescent="0.35">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5">
        <f t="shared" si="8"/>
        <v>287</v>
      </c>
      <c r="P148" s="5">
        <f t="shared" si="9"/>
        <v>58.571428571428569</v>
      </c>
      <c r="Q148" s="5" t="s">
        <v>8317</v>
      </c>
      <c r="R148" s="5" t="s">
        <v>8318</v>
      </c>
      <c r="S148" s="9">
        <f t="shared" si="10"/>
        <v>42461.095856481479</v>
      </c>
      <c r="T148" s="9">
        <f t="shared" si="11"/>
        <v>42465.095856481479</v>
      </c>
    </row>
    <row r="149" spans="1:20" ht="29" x14ac:dyDescent="0.35">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5">
        <f t="shared" si="8"/>
        <v>286.65822784810126</v>
      </c>
      <c r="P149" s="5">
        <f t="shared" si="9"/>
        <v>41.782287822878232</v>
      </c>
      <c r="Q149" s="5" t="s">
        <v>8312</v>
      </c>
      <c r="R149" s="5" t="s">
        <v>8313</v>
      </c>
      <c r="S149" s="9">
        <f t="shared" si="10"/>
        <v>42477.951979166668</v>
      </c>
      <c r="T149" s="9">
        <f t="shared" si="11"/>
        <v>42497.951979166668</v>
      </c>
    </row>
    <row r="150" spans="1:20" ht="43.5" x14ac:dyDescent="0.35">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5">
        <f t="shared" si="8"/>
        <v>286.13861386138615</v>
      </c>
      <c r="P150" s="5">
        <f t="shared" si="9"/>
        <v>19.266666666666666</v>
      </c>
      <c r="Q150" s="5" t="s">
        <v>8317</v>
      </c>
      <c r="R150" s="5" t="s">
        <v>8318</v>
      </c>
      <c r="S150" s="9">
        <f t="shared" si="10"/>
        <v>42292.770231481481</v>
      </c>
      <c r="T150" s="9">
        <f t="shared" si="11"/>
        <v>42342.811898148153</v>
      </c>
    </row>
    <row r="151" spans="1:20" ht="29" x14ac:dyDescent="0.35">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5">
        <f t="shared" si="8"/>
        <v>284.96600000000001</v>
      </c>
      <c r="P151" s="5">
        <f t="shared" si="9"/>
        <v>279.37843137254902</v>
      </c>
      <c r="Q151" s="5" t="s">
        <v>8310</v>
      </c>
      <c r="R151" s="5" t="s">
        <v>8311</v>
      </c>
      <c r="S151" s="9">
        <f t="shared" si="10"/>
        <v>42686.586979166663</v>
      </c>
      <c r="T151" s="9">
        <f t="shared" si="11"/>
        <v>42707.628645833334</v>
      </c>
    </row>
    <row r="152" spans="1:20" ht="58" x14ac:dyDescent="0.35">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5">
        <f t="shared" si="8"/>
        <v>284.74</v>
      </c>
      <c r="P152" s="5">
        <f t="shared" si="9"/>
        <v>107.04511278195488</v>
      </c>
      <c r="Q152" s="5" t="s">
        <v>8312</v>
      </c>
      <c r="R152" s="5" t="s">
        <v>8313</v>
      </c>
      <c r="S152" s="9">
        <f t="shared" si="10"/>
        <v>42390.690289351856</v>
      </c>
      <c r="T152" s="9">
        <f t="shared" si="11"/>
        <v>42394.666666666672</v>
      </c>
    </row>
    <row r="153" spans="1:20" ht="43.5" x14ac:dyDescent="0.35">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5">
        <f t="shared" si="8"/>
        <v>283.32</v>
      </c>
      <c r="P153" s="5">
        <f t="shared" si="9"/>
        <v>49.880281690140848</v>
      </c>
      <c r="Q153" s="5" t="s">
        <v>8320</v>
      </c>
      <c r="R153" s="5" t="s">
        <v>8332</v>
      </c>
      <c r="S153" s="9">
        <f t="shared" si="10"/>
        <v>41340.038784722223</v>
      </c>
      <c r="T153" s="9">
        <f t="shared" si="11"/>
        <v>41359.997118055559</v>
      </c>
    </row>
    <row r="154" spans="1:20" ht="43.5" x14ac:dyDescent="0.35">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5">
        <f t="shared" si="8"/>
        <v>283.09000000000003</v>
      </c>
      <c r="P154" s="5">
        <f t="shared" si="9"/>
        <v>42.63403614457831</v>
      </c>
      <c r="Q154" s="5" t="s">
        <v>8312</v>
      </c>
      <c r="R154" s="5" t="s">
        <v>8313</v>
      </c>
      <c r="S154" s="9">
        <f t="shared" si="10"/>
        <v>42694.000046296293</v>
      </c>
      <c r="T154" s="9">
        <f t="shared" si="11"/>
        <v>42714.000046296293</v>
      </c>
    </row>
    <row r="155" spans="1:20" ht="29" x14ac:dyDescent="0.35">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5">
        <f t="shared" si="8"/>
        <v>281.56666666666666</v>
      </c>
      <c r="P155" s="5">
        <f t="shared" si="9"/>
        <v>52.793750000000003</v>
      </c>
      <c r="Q155" s="5" t="s">
        <v>8325</v>
      </c>
      <c r="R155" s="5" t="s">
        <v>8326</v>
      </c>
      <c r="S155" s="9">
        <f t="shared" si="10"/>
        <v>42746.732893518521</v>
      </c>
      <c r="T155" s="9">
        <f t="shared" si="11"/>
        <v>42767</v>
      </c>
    </row>
    <row r="156" spans="1:20" ht="43.5" x14ac:dyDescent="0.35">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5">
        <f t="shared" si="8"/>
        <v>281.10000000000002</v>
      </c>
      <c r="P156" s="5">
        <f t="shared" si="9"/>
        <v>147.94736842105263</v>
      </c>
      <c r="Q156" s="5" t="s">
        <v>8310</v>
      </c>
      <c r="R156" s="5" t="s">
        <v>8311</v>
      </c>
      <c r="S156" s="9">
        <f t="shared" si="10"/>
        <v>41871.070567129631</v>
      </c>
      <c r="T156" s="9">
        <f t="shared" si="11"/>
        <v>41906.070567129631</v>
      </c>
    </row>
    <row r="157" spans="1:20" ht="43.5" x14ac:dyDescent="0.35">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5">
        <f t="shared" si="8"/>
        <v>280.73</v>
      </c>
      <c r="P157" s="5">
        <f t="shared" si="9"/>
        <v>201.96402877697841</v>
      </c>
      <c r="Q157" s="5" t="s">
        <v>8310</v>
      </c>
      <c r="R157" s="5" t="s">
        <v>8311</v>
      </c>
      <c r="S157" s="9">
        <f t="shared" si="10"/>
        <v>42610.278749999998</v>
      </c>
      <c r="T157" s="9">
        <f t="shared" si="11"/>
        <v>42645.278749999998</v>
      </c>
    </row>
    <row r="158" spans="1:20" ht="29" x14ac:dyDescent="0.35">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5">
        <f t="shared" si="8"/>
        <v>280.375</v>
      </c>
      <c r="P158" s="5">
        <f t="shared" si="9"/>
        <v>81.268115942028984</v>
      </c>
      <c r="Q158" s="5" t="s">
        <v>8325</v>
      </c>
      <c r="R158" s="5" t="s">
        <v>8326</v>
      </c>
      <c r="S158" s="9">
        <f t="shared" si="10"/>
        <v>42440.720451388886</v>
      </c>
      <c r="T158" s="9">
        <f t="shared" si="11"/>
        <v>42461.166666666672</v>
      </c>
    </row>
    <row r="159" spans="1:20" ht="29" x14ac:dyDescent="0.35">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5">
        <f t="shared" si="8"/>
        <v>278.7</v>
      </c>
      <c r="P159" s="5">
        <f t="shared" si="9"/>
        <v>23.518987341772153</v>
      </c>
      <c r="Q159" s="5" t="s">
        <v>8310</v>
      </c>
      <c r="R159" s="5" t="s">
        <v>8316</v>
      </c>
      <c r="S159" s="9">
        <f t="shared" si="10"/>
        <v>42574.026319444441</v>
      </c>
      <c r="T159" s="9">
        <f t="shared" si="11"/>
        <v>42594.026319444441</v>
      </c>
    </row>
    <row r="160" spans="1:20" ht="43.5" x14ac:dyDescent="0.35">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5">
        <f t="shared" si="8"/>
        <v>277.93846153846158</v>
      </c>
      <c r="P160" s="5">
        <f t="shared" si="9"/>
        <v>67.159851301115239</v>
      </c>
      <c r="Q160" s="5" t="s">
        <v>8325</v>
      </c>
      <c r="R160" s="5" t="s">
        <v>8326</v>
      </c>
      <c r="S160" s="9">
        <f t="shared" si="10"/>
        <v>41782.657685185186</v>
      </c>
      <c r="T160" s="9">
        <f t="shared" si="11"/>
        <v>41800.356249999997</v>
      </c>
    </row>
    <row r="161" spans="1:20" ht="43.5" x14ac:dyDescent="0.35">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5">
        <f t="shared" si="8"/>
        <v>272.27777777777777</v>
      </c>
      <c r="P161" s="5">
        <f t="shared" si="9"/>
        <v>98.413654618473899</v>
      </c>
      <c r="Q161" s="5" t="s">
        <v>8312</v>
      </c>
      <c r="R161" s="5" t="s">
        <v>8313</v>
      </c>
      <c r="S161" s="9">
        <f t="shared" si="10"/>
        <v>42583.327986111108</v>
      </c>
      <c r="T161" s="9">
        <f t="shared" si="11"/>
        <v>42588.327986111108</v>
      </c>
    </row>
    <row r="162" spans="1:20" ht="29" x14ac:dyDescent="0.35">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5">
        <f t="shared" si="8"/>
        <v>271.85000000000002</v>
      </c>
      <c r="P162" s="5">
        <f t="shared" si="9"/>
        <v>48.544642857142854</v>
      </c>
      <c r="Q162" s="5" t="s">
        <v>8314</v>
      </c>
      <c r="R162" s="5" t="s">
        <v>8315</v>
      </c>
      <c r="S162" s="9">
        <f t="shared" si="10"/>
        <v>41238.924884259257</v>
      </c>
      <c r="T162" s="9">
        <f t="shared" si="11"/>
        <v>41258.924884259257</v>
      </c>
    </row>
    <row r="163" spans="1:20" ht="29" x14ac:dyDescent="0.35">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5">
        <f t="shared" si="8"/>
        <v>270.7</v>
      </c>
      <c r="P163" s="5">
        <f t="shared" si="9"/>
        <v>53.078431372549019</v>
      </c>
      <c r="Q163" s="5" t="s">
        <v>8312</v>
      </c>
      <c r="R163" s="5" t="s">
        <v>8313</v>
      </c>
      <c r="S163" s="9">
        <f t="shared" si="10"/>
        <v>42348.709108796298</v>
      </c>
      <c r="T163" s="9">
        <f t="shared" si="11"/>
        <v>42372.957638888889</v>
      </c>
    </row>
    <row r="164" spans="1:20" ht="43.5" x14ac:dyDescent="0.35">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5">
        <f t="shared" si="8"/>
        <v>270.68</v>
      </c>
      <c r="P164" s="5">
        <f t="shared" si="9"/>
        <v>140.97916666666666</v>
      </c>
      <c r="Q164" s="5" t="s">
        <v>8312</v>
      </c>
      <c r="R164" s="5" t="s">
        <v>8313</v>
      </c>
      <c r="S164" s="9">
        <f t="shared" si="10"/>
        <v>42462.825740740736</v>
      </c>
      <c r="T164" s="9">
        <f t="shared" si="11"/>
        <v>42482.825740740736</v>
      </c>
    </row>
    <row r="165" spans="1:20" ht="29" x14ac:dyDescent="0.35">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5">
        <f t="shared" si="8"/>
        <v>269.91034482758624</v>
      </c>
      <c r="P165" s="5">
        <f t="shared" si="9"/>
        <v>76.439453125</v>
      </c>
      <c r="Q165" s="5" t="s">
        <v>8325</v>
      </c>
      <c r="R165" s="5" t="s">
        <v>8326</v>
      </c>
      <c r="S165" s="9">
        <f t="shared" si="10"/>
        <v>42336.818738425922</v>
      </c>
      <c r="T165" s="9">
        <f t="shared" si="11"/>
        <v>42356.818738425922</v>
      </c>
    </row>
    <row r="166" spans="1:20" ht="43.5" x14ac:dyDescent="0.35">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5">
        <f t="shared" si="8"/>
        <v>267.29166666666669</v>
      </c>
      <c r="P166" s="5">
        <f t="shared" si="9"/>
        <v>31.663376110562684</v>
      </c>
      <c r="Q166" s="5" t="s">
        <v>8310</v>
      </c>
      <c r="R166" s="5" t="s">
        <v>8316</v>
      </c>
      <c r="S166" s="9">
        <f t="shared" si="10"/>
        <v>42173.957326388889</v>
      </c>
      <c r="T166" s="9">
        <f t="shared" si="11"/>
        <v>42193.957326388889</v>
      </c>
    </row>
    <row r="167" spans="1:20" ht="43.5" x14ac:dyDescent="0.35">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5">
        <f t="shared" si="8"/>
        <v>267.13333333333333</v>
      </c>
      <c r="P167" s="5">
        <f t="shared" si="9"/>
        <v>63.102362204724407</v>
      </c>
      <c r="Q167" s="5" t="s">
        <v>8314</v>
      </c>
      <c r="R167" s="5" t="s">
        <v>8335</v>
      </c>
      <c r="S167" s="9">
        <f t="shared" si="10"/>
        <v>42705.257870370369</v>
      </c>
      <c r="T167" s="9">
        <f t="shared" si="11"/>
        <v>42712.333333333328</v>
      </c>
    </row>
    <row r="168" spans="1:20" ht="43.5" x14ac:dyDescent="0.35">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5">
        <f t="shared" si="8"/>
        <v>265.66666666666669</v>
      </c>
      <c r="P168" s="5">
        <f t="shared" si="9"/>
        <v>26.566666666666666</v>
      </c>
      <c r="Q168" s="5" t="s">
        <v>8314</v>
      </c>
      <c r="R168" s="5" t="s">
        <v>8331</v>
      </c>
      <c r="S168" s="9">
        <f t="shared" si="10"/>
        <v>41001.708055555559</v>
      </c>
      <c r="T168" s="9">
        <f t="shared" si="11"/>
        <v>41021.708055555559</v>
      </c>
    </row>
    <row r="169" spans="1:20" ht="43.5" x14ac:dyDescent="0.35">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5">
        <f t="shared" si="8"/>
        <v>265.25</v>
      </c>
      <c r="P169" s="5">
        <f t="shared" si="9"/>
        <v>84.206349206349202</v>
      </c>
      <c r="Q169" s="5" t="s">
        <v>8314</v>
      </c>
      <c r="R169" s="5" t="s">
        <v>8315</v>
      </c>
      <c r="S169" s="9">
        <f t="shared" si="10"/>
        <v>40949.837673611109</v>
      </c>
      <c r="T169" s="9">
        <f t="shared" si="11"/>
        <v>40970.290972222225</v>
      </c>
    </row>
    <row r="170" spans="1:20" ht="43.5" x14ac:dyDescent="0.35">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5">
        <f t="shared" si="8"/>
        <v>264.62241666666665</v>
      </c>
      <c r="P170" s="5">
        <f t="shared" si="9"/>
        <v>57.631016333938291</v>
      </c>
      <c r="Q170" s="5" t="s">
        <v>8317</v>
      </c>
      <c r="R170" s="5" t="s">
        <v>8330</v>
      </c>
      <c r="S170" s="9">
        <f t="shared" si="10"/>
        <v>42397.398472222223</v>
      </c>
      <c r="T170" s="9">
        <f t="shared" si="11"/>
        <v>42421.398472222223</v>
      </c>
    </row>
    <row r="171" spans="1:20" ht="43.5" x14ac:dyDescent="0.35">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5">
        <f t="shared" si="8"/>
        <v>263.02771750000005</v>
      </c>
      <c r="P171" s="5">
        <f t="shared" si="9"/>
        <v>272.35590732591254</v>
      </c>
      <c r="Q171" s="5" t="s">
        <v>8310</v>
      </c>
      <c r="R171" s="5" t="s">
        <v>8311</v>
      </c>
      <c r="S171" s="9">
        <f t="shared" si="10"/>
        <v>41571.500706018516</v>
      </c>
      <c r="T171" s="9">
        <f t="shared" si="11"/>
        <v>41593.166666666664</v>
      </c>
    </row>
    <row r="172" spans="1:20" ht="43.5" x14ac:dyDescent="0.35">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5">
        <f t="shared" si="8"/>
        <v>262.5</v>
      </c>
      <c r="P172" s="5">
        <f t="shared" si="9"/>
        <v>42</v>
      </c>
      <c r="Q172" s="5" t="s">
        <v>8314</v>
      </c>
      <c r="R172" s="5" t="s">
        <v>8315</v>
      </c>
      <c r="S172" s="9">
        <f t="shared" si="10"/>
        <v>41313.044016203705</v>
      </c>
      <c r="T172" s="9">
        <f t="shared" si="11"/>
        <v>41335.332638888889</v>
      </c>
    </row>
    <row r="173" spans="1:20" ht="43.5" x14ac:dyDescent="0.35">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5">
        <f t="shared" si="8"/>
        <v>262.27999999999997</v>
      </c>
      <c r="P173" s="5">
        <f t="shared" si="9"/>
        <v>127.32038834951456</v>
      </c>
      <c r="Q173" s="5" t="s">
        <v>8310</v>
      </c>
      <c r="R173" s="5" t="s">
        <v>8311</v>
      </c>
      <c r="S173" s="9">
        <f t="shared" si="10"/>
        <v>40908.089236111111</v>
      </c>
      <c r="T173" s="9">
        <f t="shared" si="11"/>
        <v>40920.041666666664</v>
      </c>
    </row>
    <row r="174" spans="1:20" ht="43.5" x14ac:dyDescent="0.35">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5">
        <f t="shared" si="8"/>
        <v>260.59999999999997</v>
      </c>
      <c r="P174" s="5">
        <f t="shared" si="9"/>
        <v>54.616766467065865</v>
      </c>
      <c r="Q174" s="5" t="s">
        <v>8325</v>
      </c>
      <c r="R174" s="5" t="s">
        <v>8326</v>
      </c>
      <c r="S174" s="9">
        <f t="shared" si="10"/>
        <v>42343.619050925925</v>
      </c>
      <c r="T174" s="9">
        <f t="shared" si="11"/>
        <v>42369.125</v>
      </c>
    </row>
    <row r="175" spans="1:20" ht="29" x14ac:dyDescent="0.35">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5">
        <f t="shared" si="8"/>
        <v>260.16666666666663</v>
      </c>
      <c r="P175" s="5">
        <f t="shared" si="9"/>
        <v>34.68888888888889</v>
      </c>
      <c r="Q175" s="5" t="s">
        <v>8325</v>
      </c>
      <c r="R175" s="5" t="s">
        <v>8326</v>
      </c>
      <c r="S175" s="9">
        <f t="shared" si="10"/>
        <v>42637.253263888888</v>
      </c>
      <c r="T175" s="9">
        <f t="shared" si="11"/>
        <v>42657.253263888888</v>
      </c>
    </row>
    <row r="176" spans="1:20" ht="43.5" x14ac:dyDescent="0.35">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5">
        <f t="shared" si="8"/>
        <v>259.57748878923763</v>
      </c>
      <c r="P176" s="5">
        <f t="shared" si="9"/>
        <v>180.75185011709601</v>
      </c>
      <c r="Q176" s="5" t="s">
        <v>8310</v>
      </c>
      <c r="R176" s="5" t="s">
        <v>8311</v>
      </c>
      <c r="S176" s="9">
        <f t="shared" si="10"/>
        <v>42462.272824074069</v>
      </c>
      <c r="T176" s="9">
        <f t="shared" si="11"/>
        <v>42482.272824074069</v>
      </c>
    </row>
    <row r="177" spans="1:20" ht="43.5" x14ac:dyDescent="0.35">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5">
        <f t="shared" si="8"/>
        <v>256.83081313131316</v>
      </c>
      <c r="P177" s="5">
        <f t="shared" si="9"/>
        <v>247.94003412969283</v>
      </c>
      <c r="Q177" s="5" t="s">
        <v>8310</v>
      </c>
      <c r="R177" s="5" t="s">
        <v>8311</v>
      </c>
      <c r="S177" s="9">
        <f t="shared" si="10"/>
        <v>42559.722962962958</v>
      </c>
      <c r="T177" s="9">
        <f t="shared" si="11"/>
        <v>42588.291666666672</v>
      </c>
    </row>
    <row r="178" spans="1:20" ht="58" x14ac:dyDescent="0.35">
      <c r="A178">
        <v>382</v>
      </c>
      <c r="B178" s="3" t="s">
        <v>383</v>
      </c>
      <c r="C178" s="3" t="s">
        <v>4492</v>
      </c>
      <c r="D178">
        <v>600</v>
      </c>
      <c r="E178">
        <v>1535</v>
      </c>
      <c r="F178" t="s">
        <v>8219</v>
      </c>
      <c r="G178" t="s">
        <v>8224</v>
      </c>
      <c r="H178" t="s">
        <v>8246</v>
      </c>
      <c r="I178">
        <v>1346950900</v>
      </c>
      <c r="J178">
        <v>1345741300</v>
      </c>
      <c r="K178" t="b">
        <v>0</v>
      </c>
      <c r="L178">
        <v>22</v>
      </c>
      <c r="M178" t="b">
        <v>1</v>
      </c>
      <c r="N178" t="s">
        <v>8269</v>
      </c>
      <c r="O178" s="5">
        <f t="shared" si="8"/>
        <v>255.83333333333331</v>
      </c>
      <c r="P178" s="5">
        <f t="shared" si="9"/>
        <v>69.772727272727266</v>
      </c>
      <c r="Q178" s="5" t="s">
        <v>8320</v>
      </c>
      <c r="R178" s="5" t="s">
        <v>8332</v>
      </c>
      <c r="S178" s="9">
        <f t="shared" si="10"/>
        <v>41154.709490740745</v>
      </c>
      <c r="T178" s="9">
        <f t="shared" si="11"/>
        <v>41158.709490740745</v>
      </c>
    </row>
    <row r="179" spans="1:20" ht="58" x14ac:dyDescent="0.35">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5">
        <f t="shared" si="8"/>
        <v>254.45000000000002</v>
      </c>
      <c r="P179" s="5">
        <f t="shared" si="9"/>
        <v>47.383612662942269</v>
      </c>
      <c r="Q179" s="5" t="s">
        <v>8328</v>
      </c>
      <c r="R179" s="5" t="s">
        <v>8329</v>
      </c>
      <c r="S179" s="9">
        <f t="shared" si="10"/>
        <v>42149.781678240739</v>
      </c>
      <c r="T179" s="9">
        <f t="shared" si="11"/>
        <v>42169.781678240739</v>
      </c>
    </row>
    <row r="180" spans="1:20" ht="29" x14ac:dyDescent="0.35">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5">
        <f t="shared" si="8"/>
        <v>254.31499999999997</v>
      </c>
      <c r="P180" s="5">
        <f t="shared" si="9"/>
        <v>493.81553398058253</v>
      </c>
      <c r="Q180" s="5" t="s">
        <v>8325</v>
      </c>
      <c r="R180" s="5" t="s">
        <v>8326</v>
      </c>
      <c r="S180" s="9">
        <f t="shared" si="10"/>
        <v>42142.941805555558</v>
      </c>
      <c r="T180" s="9">
        <f t="shared" si="11"/>
        <v>42155.875</v>
      </c>
    </row>
    <row r="181" spans="1:20" ht="43.5" x14ac:dyDescent="0.35">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5">
        <f t="shared" si="8"/>
        <v>254</v>
      </c>
      <c r="P181" s="5">
        <f t="shared" si="9"/>
        <v>51.313131313131315</v>
      </c>
      <c r="Q181" s="5" t="s">
        <v>8314</v>
      </c>
      <c r="R181" s="5" t="s">
        <v>8331</v>
      </c>
      <c r="S181" s="9">
        <f t="shared" si="10"/>
        <v>41961.788807870369</v>
      </c>
      <c r="T181" s="9">
        <f t="shared" si="11"/>
        <v>41964.166666666672</v>
      </c>
    </row>
    <row r="182" spans="1:20" ht="58" x14ac:dyDescent="0.35">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5">
        <f t="shared" si="8"/>
        <v>253.29333333333332</v>
      </c>
      <c r="P182" s="5">
        <f t="shared" si="9"/>
        <v>121</v>
      </c>
      <c r="Q182" s="5" t="s">
        <v>8325</v>
      </c>
      <c r="R182" s="5" t="s">
        <v>8326</v>
      </c>
      <c r="S182" s="9">
        <f t="shared" si="10"/>
        <v>42513.66474537037</v>
      </c>
      <c r="T182" s="9">
        <f t="shared" si="11"/>
        <v>42534.249305555553</v>
      </c>
    </row>
    <row r="183" spans="1:20" ht="43.5" x14ac:dyDescent="0.35">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5">
        <f t="shared" si="8"/>
        <v>252.54</v>
      </c>
      <c r="P183" s="5">
        <f t="shared" si="9"/>
        <v>68.254054054054052</v>
      </c>
      <c r="Q183" s="5" t="s">
        <v>8310</v>
      </c>
      <c r="R183" s="5" t="s">
        <v>8311</v>
      </c>
      <c r="S183" s="9">
        <f t="shared" si="10"/>
        <v>42714.857094907406</v>
      </c>
      <c r="T183" s="9">
        <f t="shared" si="11"/>
        <v>42764.857094907406</v>
      </c>
    </row>
    <row r="184" spans="1:20" ht="29" x14ac:dyDescent="0.35">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5">
        <f t="shared" si="8"/>
        <v>252.48648648648651</v>
      </c>
      <c r="P184" s="5">
        <f t="shared" si="9"/>
        <v>55.607142857142854</v>
      </c>
      <c r="Q184" s="5" t="s">
        <v>8314</v>
      </c>
      <c r="R184" s="5" t="s">
        <v>8315</v>
      </c>
      <c r="S184" s="9">
        <f t="shared" si="10"/>
        <v>42687.669050925921</v>
      </c>
      <c r="T184" s="9">
        <f t="shared" si="11"/>
        <v>42707.710717592592</v>
      </c>
    </row>
    <row r="185" spans="1:20" ht="58" x14ac:dyDescent="0.35">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5">
        <f t="shared" si="8"/>
        <v>250.66666666666669</v>
      </c>
      <c r="P185" s="5">
        <f t="shared" si="9"/>
        <v>44.235294117647058</v>
      </c>
      <c r="Q185" s="5" t="s">
        <v>8317</v>
      </c>
      <c r="R185" s="5" t="s">
        <v>8318</v>
      </c>
      <c r="S185" s="9">
        <f t="shared" si="10"/>
        <v>42606.644699074073</v>
      </c>
      <c r="T185" s="9">
        <f t="shared" si="11"/>
        <v>42607.165972222225</v>
      </c>
    </row>
    <row r="186" spans="1:20" ht="58" x14ac:dyDescent="0.35">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5">
        <f t="shared" si="8"/>
        <v>250.30841666666666</v>
      </c>
      <c r="P186" s="5">
        <f t="shared" si="9"/>
        <v>66.015406593406595</v>
      </c>
      <c r="Q186" s="5" t="s">
        <v>8325</v>
      </c>
      <c r="R186" s="5" t="s">
        <v>8326</v>
      </c>
      <c r="S186" s="9">
        <f t="shared" si="10"/>
        <v>42223.802199074074</v>
      </c>
      <c r="T186" s="9">
        <f t="shared" si="11"/>
        <v>42243.802199074074</v>
      </c>
    </row>
    <row r="187" spans="1:20" ht="43.5" x14ac:dyDescent="0.35">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5">
        <f t="shared" si="8"/>
        <v>250</v>
      </c>
      <c r="P187" s="5">
        <f t="shared" si="9"/>
        <v>67.307692307692307</v>
      </c>
      <c r="Q187" s="5" t="s">
        <v>8314</v>
      </c>
      <c r="R187" s="5" t="s">
        <v>8315</v>
      </c>
      <c r="S187" s="9">
        <f t="shared" si="10"/>
        <v>42575.009097222224</v>
      </c>
      <c r="T187" s="9">
        <f t="shared" si="11"/>
        <v>42572.009097222224</v>
      </c>
    </row>
    <row r="188" spans="1:20" ht="29" x14ac:dyDescent="0.35">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5">
        <f t="shared" si="8"/>
        <v>248.17133333333334</v>
      </c>
      <c r="P188" s="5">
        <f t="shared" si="9"/>
        <v>27.472841328413285</v>
      </c>
      <c r="Q188" s="5" t="s">
        <v>8310</v>
      </c>
      <c r="R188" s="5" t="s">
        <v>8311</v>
      </c>
      <c r="S188" s="9">
        <f t="shared" si="10"/>
        <v>41588.927118055552</v>
      </c>
      <c r="T188" s="9">
        <f t="shared" si="11"/>
        <v>41593.968784722223</v>
      </c>
    </row>
    <row r="189" spans="1:20" ht="58" x14ac:dyDescent="0.35">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5">
        <f t="shared" si="8"/>
        <v>247.84</v>
      </c>
      <c r="P189" s="5">
        <f t="shared" si="9"/>
        <v>408.97689768976898</v>
      </c>
      <c r="Q189" s="5" t="s">
        <v>8310</v>
      </c>
      <c r="R189" s="5" t="s">
        <v>8311</v>
      </c>
      <c r="S189" s="9">
        <f t="shared" si="10"/>
        <v>41951.500520833331</v>
      </c>
      <c r="T189" s="9">
        <f t="shared" si="11"/>
        <v>41976.542187500003</v>
      </c>
    </row>
    <row r="190" spans="1:20" ht="43.5" x14ac:dyDescent="0.35">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5">
        <f t="shared" si="8"/>
        <v>246.66666666666669</v>
      </c>
      <c r="P190" s="5">
        <f t="shared" si="9"/>
        <v>78.723404255319153</v>
      </c>
      <c r="Q190" s="5" t="s">
        <v>8320</v>
      </c>
      <c r="R190" s="5" t="s">
        <v>8321</v>
      </c>
      <c r="S190" s="9">
        <f t="shared" si="10"/>
        <v>41375.613078703704</v>
      </c>
      <c r="T190" s="9">
        <f t="shared" si="11"/>
        <v>41425.613078703704</v>
      </c>
    </row>
    <row r="191" spans="1:20" ht="43.5" x14ac:dyDescent="0.35">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5">
        <f t="shared" si="8"/>
        <v>246.42</v>
      </c>
      <c r="P191" s="5">
        <f t="shared" si="9"/>
        <v>67.697802197802204</v>
      </c>
      <c r="Q191" s="5" t="s">
        <v>8317</v>
      </c>
      <c r="R191" s="5" t="s">
        <v>8330</v>
      </c>
      <c r="S191" s="9">
        <f t="shared" si="10"/>
        <v>41168.993923611109</v>
      </c>
      <c r="T191" s="9">
        <f t="shared" si="11"/>
        <v>41188.993923611109</v>
      </c>
    </row>
    <row r="192" spans="1:20" ht="43.5" x14ac:dyDescent="0.35">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5">
        <f t="shared" si="8"/>
        <v>246.0608</v>
      </c>
      <c r="P192" s="5">
        <f t="shared" si="9"/>
        <v>161.88210526315791</v>
      </c>
      <c r="Q192" s="5" t="s">
        <v>8310</v>
      </c>
      <c r="R192" s="5" t="s">
        <v>8311</v>
      </c>
      <c r="S192" s="9">
        <f t="shared" si="10"/>
        <v>41621.917673611111</v>
      </c>
      <c r="T192" s="9">
        <f t="shared" si="11"/>
        <v>41654.791666666664</v>
      </c>
    </row>
    <row r="193" spans="1:20" ht="43.5" x14ac:dyDescent="0.35">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5">
        <f t="shared" si="8"/>
        <v>243.15000000000003</v>
      </c>
      <c r="P193" s="5">
        <f t="shared" si="9"/>
        <v>82.145270270270274</v>
      </c>
      <c r="Q193" s="5" t="s">
        <v>8312</v>
      </c>
      <c r="R193" s="5" t="s">
        <v>8313</v>
      </c>
      <c r="S193" s="9">
        <f t="shared" si="10"/>
        <v>42654.667534722219</v>
      </c>
      <c r="T193" s="9">
        <f t="shared" si="11"/>
        <v>42672.791666666672</v>
      </c>
    </row>
    <row r="194" spans="1:20" ht="72.5" x14ac:dyDescent="0.35">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5">
        <f t="shared" ref="O194:O257" si="12">(E194/D194)*100</f>
        <v>242</v>
      </c>
      <c r="P194" s="5">
        <f t="shared" ref="P194:P257" si="13">E194/L194</f>
        <v>24.2</v>
      </c>
      <c r="Q194" s="5" t="s">
        <v>8317</v>
      </c>
      <c r="R194" s="5" t="s">
        <v>8318</v>
      </c>
      <c r="S194" s="9">
        <f t="shared" si="10"/>
        <v>42117.621018518519</v>
      </c>
      <c r="T194" s="9">
        <f t="shared" si="11"/>
        <v>42167.621018518519</v>
      </c>
    </row>
    <row r="195" spans="1:20" ht="43.5" x14ac:dyDescent="0.35">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5">
        <f t="shared" si="12"/>
        <v>242</v>
      </c>
      <c r="P195" s="5">
        <f t="shared" si="13"/>
        <v>43.214285714285715</v>
      </c>
      <c r="Q195" s="5" t="s">
        <v>8317</v>
      </c>
      <c r="R195" s="5" t="s">
        <v>8318</v>
      </c>
      <c r="S195" s="9">
        <f t="shared" ref="S195:S258" si="14">(J195/86400 )+ DATE(1970,1,11)</f>
        <v>42569.776724537034</v>
      </c>
      <c r="T195" s="9">
        <f t="shared" ref="T195:T258" si="15">(I195/86400) + DATE(1970,1,1)</f>
        <v>42589.776724537034</v>
      </c>
    </row>
    <row r="196" spans="1:20" ht="43.5" x14ac:dyDescent="0.35">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5">
        <f t="shared" si="12"/>
        <v>240.79999999999998</v>
      </c>
      <c r="P196" s="5">
        <f t="shared" si="13"/>
        <v>23.153846153846153</v>
      </c>
      <c r="Q196" s="5" t="s">
        <v>8314</v>
      </c>
      <c r="R196" s="5" t="s">
        <v>8331</v>
      </c>
      <c r="S196" s="9">
        <f t="shared" si="14"/>
        <v>40782.848749999997</v>
      </c>
      <c r="T196" s="9">
        <f t="shared" si="15"/>
        <v>40813.207638888889</v>
      </c>
    </row>
    <row r="197" spans="1:20" ht="29" x14ac:dyDescent="0.35">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5">
        <f t="shared" si="12"/>
        <v>240</v>
      </c>
      <c r="P197" s="5">
        <f t="shared" si="13"/>
        <v>41.379310344827587</v>
      </c>
      <c r="Q197" s="5" t="s">
        <v>8320</v>
      </c>
      <c r="R197" s="5" t="s">
        <v>8332</v>
      </c>
      <c r="S197" s="9">
        <f t="shared" si="14"/>
        <v>40565.24800925926</v>
      </c>
      <c r="T197" s="9">
        <f t="shared" si="15"/>
        <v>40600.24800925926</v>
      </c>
    </row>
    <row r="198" spans="1:20" ht="43.5" x14ac:dyDescent="0.35">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5">
        <f t="shared" si="12"/>
        <v>239.4</v>
      </c>
      <c r="P198" s="5">
        <f t="shared" si="13"/>
        <v>26.021739130434781</v>
      </c>
      <c r="Q198" s="5" t="s">
        <v>8317</v>
      </c>
      <c r="R198" s="5" t="s">
        <v>8318</v>
      </c>
      <c r="S198" s="9">
        <f t="shared" si="14"/>
        <v>42042.716145833328</v>
      </c>
      <c r="T198" s="9">
        <f t="shared" si="15"/>
        <v>42062.716145833328</v>
      </c>
    </row>
    <row r="199" spans="1:20" ht="43.5" x14ac:dyDescent="0.35">
      <c r="A199">
        <v>757</v>
      </c>
      <c r="B199" s="3" t="s">
        <v>758</v>
      </c>
      <c r="C199" s="3" t="s">
        <v>4867</v>
      </c>
      <c r="D199">
        <v>250</v>
      </c>
      <c r="E199">
        <v>595</v>
      </c>
      <c r="F199" t="s">
        <v>8219</v>
      </c>
      <c r="G199" t="s">
        <v>8224</v>
      </c>
      <c r="H199" t="s">
        <v>8246</v>
      </c>
      <c r="I199">
        <v>1354756714</v>
      </c>
      <c r="J199">
        <v>1353547114</v>
      </c>
      <c r="K199" t="b">
        <v>0</v>
      </c>
      <c r="L199">
        <v>18</v>
      </c>
      <c r="M199" t="b">
        <v>1</v>
      </c>
      <c r="N199" t="s">
        <v>8274</v>
      </c>
      <c r="O199" s="5">
        <f t="shared" si="12"/>
        <v>238</v>
      </c>
      <c r="P199" s="5">
        <f t="shared" si="13"/>
        <v>33.055555555555557</v>
      </c>
      <c r="Q199" s="5" t="s">
        <v>8323</v>
      </c>
      <c r="R199" s="5" t="s">
        <v>8333</v>
      </c>
      <c r="S199" s="9">
        <f t="shared" si="14"/>
        <v>41245.054560185185</v>
      </c>
      <c r="T199" s="9">
        <f t="shared" si="15"/>
        <v>41249.054560185185</v>
      </c>
    </row>
    <row r="200" spans="1:20" ht="43.5" x14ac:dyDescent="0.35">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5">
        <f t="shared" si="12"/>
        <v>237.15</v>
      </c>
      <c r="P200" s="5">
        <f t="shared" si="13"/>
        <v>36.206106870229007</v>
      </c>
      <c r="Q200" s="5" t="s">
        <v>8314</v>
      </c>
      <c r="R200" s="5" t="s">
        <v>8327</v>
      </c>
      <c r="S200" s="9">
        <f t="shared" si="14"/>
        <v>42155.919687500005</v>
      </c>
      <c r="T200" s="9">
        <f t="shared" si="15"/>
        <v>42175.919687500005</v>
      </c>
    </row>
    <row r="201" spans="1:20" ht="43.5" x14ac:dyDescent="0.35">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5">
        <f t="shared" si="12"/>
        <v>234.90000000000003</v>
      </c>
      <c r="P201" s="5">
        <f t="shared" si="13"/>
        <v>64.180327868852459</v>
      </c>
      <c r="Q201" s="5" t="s">
        <v>8310</v>
      </c>
      <c r="R201" s="5" t="s">
        <v>8311</v>
      </c>
      <c r="S201" s="9">
        <f t="shared" si="14"/>
        <v>42020.822233796294</v>
      </c>
      <c r="T201" s="9">
        <f t="shared" si="15"/>
        <v>42040.822233796294</v>
      </c>
    </row>
    <row r="202" spans="1:20" ht="43.5" x14ac:dyDescent="0.35">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5">
        <f t="shared" si="12"/>
        <v>234.42048</v>
      </c>
      <c r="P202" s="5">
        <f t="shared" si="13"/>
        <v>331.10237288135596</v>
      </c>
      <c r="Q202" s="5" t="s">
        <v>8310</v>
      </c>
      <c r="R202" s="5" t="s">
        <v>8311</v>
      </c>
      <c r="S202" s="9">
        <f t="shared" si="14"/>
        <v>41810.604895833334</v>
      </c>
      <c r="T202" s="9">
        <f t="shared" si="15"/>
        <v>41830.604895833334</v>
      </c>
    </row>
    <row r="203" spans="1:20" ht="43.5" x14ac:dyDescent="0.35">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5">
        <f t="shared" si="12"/>
        <v>233.33333333333334</v>
      </c>
      <c r="P203" s="5">
        <f t="shared" si="13"/>
        <v>175</v>
      </c>
      <c r="Q203" s="5" t="s">
        <v>8314</v>
      </c>
      <c r="R203" s="5" t="s">
        <v>8315</v>
      </c>
      <c r="S203" s="9">
        <f t="shared" si="14"/>
        <v>41006.646921296298</v>
      </c>
      <c r="T203" s="9">
        <f t="shared" si="15"/>
        <v>41026.646921296298</v>
      </c>
    </row>
    <row r="204" spans="1:20" ht="43.5" x14ac:dyDescent="0.35">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5">
        <f t="shared" si="12"/>
        <v>233.21535</v>
      </c>
      <c r="P204" s="5">
        <f t="shared" si="13"/>
        <v>44.464318398474738</v>
      </c>
      <c r="Q204" s="5" t="s">
        <v>8317</v>
      </c>
      <c r="R204" s="5" t="s">
        <v>8330</v>
      </c>
      <c r="S204" s="9">
        <f t="shared" si="14"/>
        <v>42522.698217592595</v>
      </c>
      <c r="T204" s="9">
        <f t="shared" si="15"/>
        <v>42572.698217592595</v>
      </c>
    </row>
    <row r="205" spans="1:20" ht="29" x14ac:dyDescent="0.35">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5">
        <f t="shared" si="12"/>
        <v>231.64705882352939</v>
      </c>
      <c r="P205" s="5">
        <f t="shared" si="13"/>
        <v>106.43243243243244</v>
      </c>
      <c r="Q205" s="5" t="s">
        <v>8320</v>
      </c>
      <c r="R205" s="5" t="s">
        <v>8332</v>
      </c>
      <c r="S205" s="9">
        <f t="shared" si="14"/>
        <v>41124.094872685186</v>
      </c>
      <c r="T205" s="9">
        <f t="shared" si="15"/>
        <v>41153.083333333336</v>
      </c>
    </row>
    <row r="206" spans="1:20" ht="43.5" x14ac:dyDescent="0.35">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5">
        <f t="shared" si="12"/>
        <v>228.82507142857142</v>
      </c>
      <c r="P206" s="5">
        <f t="shared" si="13"/>
        <v>56.901438721136763</v>
      </c>
      <c r="Q206" s="5" t="s">
        <v>8320</v>
      </c>
      <c r="R206" s="5" t="s">
        <v>8332</v>
      </c>
      <c r="S206" s="9">
        <f t="shared" si="14"/>
        <v>41516.756111111114</v>
      </c>
      <c r="T206" s="9">
        <f t="shared" si="15"/>
        <v>41536.756111111114</v>
      </c>
    </row>
    <row r="207" spans="1:20" ht="43.5" x14ac:dyDescent="0.35">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5">
        <f t="shared" si="12"/>
        <v>227.99999999999997</v>
      </c>
      <c r="P207" s="5">
        <f t="shared" si="13"/>
        <v>57</v>
      </c>
      <c r="Q207" s="5" t="s">
        <v>8317</v>
      </c>
      <c r="R207" s="5" t="s">
        <v>8318</v>
      </c>
      <c r="S207" s="9">
        <f t="shared" si="14"/>
        <v>42055.84238425926</v>
      </c>
      <c r="T207" s="9">
        <f t="shared" si="15"/>
        <v>42075.800717592589</v>
      </c>
    </row>
    <row r="208" spans="1:20" ht="43.5" x14ac:dyDescent="0.35">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5">
        <f t="shared" si="12"/>
        <v>226.239013671875</v>
      </c>
      <c r="P208" s="5">
        <f t="shared" si="13"/>
        <v>118.6144</v>
      </c>
      <c r="Q208" s="5" t="s">
        <v>8310</v>
      </c>
      <c r="R208" s="5" t="s">
        <v>8311</v>
      </c>
      <c r="S208" s="9">
        <f t="shared" si="14"/>
        <v>41222.996481481481</v>
      </c>
      <c r="T208" s="9">
        <f t="shared" si="15"/>
        <v>41242.996481481481</v>
      </c>
    </row>
    <row r="209" spans="1:20" ht="43.5" x14ac:dyDescent="0.35">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5">
        <f t="shared" si="12"/>
        <v>225.94666666666666</v>
      </c>
      <c r="P209" s="5">
        <f t="shared" si="13"/>
        <v>230.55782312925169</v>
      </c>
      <c r="Q209" s="5" t="s">
        <v>8310</v>
      </c>
      <c r="R209" s="5" t="s">
        <v>8311</v>
      </c>
      <c r="S209" s="9">
        <f t="shared" si="14"/>
        <v>40951.199826388889</v>
      </c>
      <c r="T209" s="9">
        <f t="shared" si="15"/>
        <v>40970.125</v>
      </c>
    </row>
    <row r="210" spans="1:20" ht="43.5" x14ac:dyDescent="0.35">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5">
        <f t="shared" si="12"/>
        <v>225.66666666666669</v>
      </c>
      <c r="P210" s="5">
        <f t="shared" si="13"/>
        <v>94.027777777777771</v>
      </c>
      <c r="Q210" s="5" t="s">
        <v>8314</v>
      </c>
      <c r="R210" s="5" t="s">
        <v>8331</v>
      </c>
      <c r="S210" s="9">
        <f t="shared" si="14"/>
        <v>40574.081030092595</v>
      </c>
      <c r="T210" s="9">
        <f t="shared" si="15"/>
        <v>40594.081030092595</v>
      </c>
    </row>
    <row r="211" spans="1:20" ht="43.5" x14ac:dyDescent="0.35">
      <c r="A211">
        <v>3830</v>
      </c>
      <c r="B211" s="3" t="s">
        <v>3827</v>
      </c>
      <c r="C211" s="3" t="s">
        <v>7939</v>
      </c>
      <c r="D211">
        <v>100</v>
      </c>
      <c r="E211">
        <v>225</v>
      </c>
      <c r="F211" t="s">
        <v>8219</v>
      </c>
      <c r="G211" t="s">
        <v>8224</v>
      </c>
      <c r="H211" t="s">
        <v>8246</v>
      </c>
      <c r="I211">
        <v>1464371211</v>
      </c>
      <c r="J211">
        <v>1463161611</v>
      </c>
      <c r="K211" t="b">
        <v>0</v>
      </c>
      <c r="L211">
        <v>3</v>
      </c>
      <c r="M211" t="b">
        <v>1</v>
      </c>
      <c r="N211" t="s">
        <v>8271</v>
      </c>
      <c r="O211" s="5">
        <f t="shared" si="12"/>
        <v>225</v>
      </c>
      <c r="P211" s="5">
        <f t="shared" si="13"/>
        <v>75</v>
      </c>
      <c r="Q211" s="5" t="s">
        <v>8317</v>
      </c>
      <c r="R211" s="5" t="s">
        <v>8318</v>
      </c>
      <c r="S211" s="9">
        <f t="shared" si="14"/>
        <v>42513.740868055553</v>
      </c>
      <c r="T211" s="9">
        <f t="shared" si="15"/>
        <v>42517.740868055553</v>
      </c>
    </row>
    <row r="212" spans="1:20" ht="43.5" x14ac:dyDescent="0.35">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5">
        <f t="shared" si="12"/>
        <v>223.92500000000001</v>
      </c>
      <c r="P212" s="5">
        <f t="shared" si="13"/>
        <v>58.92763157894737</v>
      </c>
      <c r="Q212" s="5" t="s">
        <v>8310</v>
      </c>
      <c r="R212" s="5" t="s">
        <v>8319</v>
      </c>
      <c r="S212" s="9">
        <f t="shared" si="14"/>
        <v>42777.801712962959</v>
      </c>
      <c r="T212" s="9">
        <f t="shared" si="15"/>
        <v>42809</v>
      </c>
    </row>
    <row r="213" spans="1:20" ht="58" x14ac:dyDescent="0.35">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5">
        <f t="shared" si="12"/>
        <v>223</v>
      </c>
      <c r="P213" s="5">
        <f t="shared" si="13"/>
        <v>61.944444444444443</v>
      </c>
      <c r="Q213" s="5" t="s">
        <v>8317</v>
      </c>
      <c r="R213" s="5" t="s">
        <v>8318</v>
      </c>
      <c r="S213" s="9">
        <f t="shared" si="14"/>
        <v>41840.545694444445</v>
      </c>
      <c r="T213" s="9">
        <f t="shared" si="15"/>
        <v>41859.936111111107</v>
      </c>
    </row>
    <row r="214" spans="1:20" ht="43.5" x14ac:dyDescent="0.35">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5">
        <f t="shared" si="12"/>
        <v>222.70833333333334</v>
      </c>
      <c r="P214" s="5">
        <f t="shared" si="13"/>
        <v>21.38</v>
      </c>
      <c r="Q214" s="5" t="s">
        <v>8312</v>
      </c>
      <c r="R214" s="5" t="s">
        <v>8313</v>
      </c>
      <c r="S214" s="9">
        <f t="shared" si="14"/>
        <v>42692.451921296291</v>
      </c>
      <c r="T214" s="9">
        <f t="shared" si="15"/>
        <v>42696.451921296291</v>
      </c>
    </row>
    <row r="215" spans="1:20" ht="43.5" x14ac:dyDescent="0.35">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5">
        <f t="shared" si="12"/>
        <v>221</v>
      </c>
      <c r="P215" s="5">
        <f t="shared" si="13"/>
        <v>61.388888888888886</v>
      </c>
      <c r="Q215" s="5" t="s">
        <v>8317</v>
      </c>
      <c r="R215" s="5" t="s">
        <v>8318</v>
      </c>
      <c r="S215" s="9">
        <f t="shared" si="14"/>
        <v>42117.067557870367</v>
      </c>
      <c r="T215" s="9">
        <f t="shared" si="15"/>
        <v>42137.067557870367</v>
      </c>
    </row>
    <row r="216" spans="1:20" ht="43.5" x14ac:dyDescent="0.35">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5">
        <f t="shared" si="12"/>
        <v>220.35999999999999</v>
      </c>
      <c r="P216" s="5">
        <f t="shared" si="13"/>
        <v>37.476190476190474</v>
      </c>
      <c r="Q216" s="5" t="s">
        <v>8312</v>
      </c>
      <c r="R216" s="5" t="s">
        <v>8313</v>
      </c>
      <c r="S216" s="9">
        <f t="shared" si="14"/>
        <v>42791.549097222218</v>
      </c>
      <c r="T216" s="9">
        <f t="shared" si="15"/>
        <v>42806.507430555561</v>
      </c>
    </row>
    <row r="217" spans="1:20" ht="43.5" x14ac:dyDescent="0.35">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5">
        <f t="shared" si="12"/>
        <v>219.49999999999997</v>
      </c>
      <c r="P217" s="5">
        <f t="shared" si="13"/>
        <v>46.702127659574465</v>
      </c>
      <c r="Q217" s="5" t="s">
        <v>8320</v>
      </c>
      <c r="R217" s="5" t="s">
        <v>8321</v>
      </c>
      <c r="S217" s="9">
        <f t="shared" si="14"/>
        <v>40580.025810185187</v>
      </c>
      <c r="T217" s="9">
        <f t="shared" si="15"/>
        <v>40600.025810185187</v>
      </c>
    </row>
    <row r="218" spans="1:20" ht="29" x14ac:dyDescent="0.35">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5">
        <f t="shared" si="12"/>
        <v>218.75</v>
      </c>
      <c r="P218" s="5">
        <f t="shared" si="13"/>
        <v>62.5</v>
      </c>
      <c r="Q218" s="5" t="s">
        <v>8314</v>
      </c>
      <c r="R218" s="5" t="s">
        <v>8315</v>
      </c>
      <c r="S218" s="9">
        <f t="shared" si="14"/>
        <v>42194.646863425922</v>
      </c>
      <c r="T218" s="9">
        <f t="shared" si="15"/>
        <v>42214.646863425922</v>
      </c>
    </row>
    <row r="219" spans="1:20" ht="43.5" x14ac:dyDescent="0.35">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5">
        <f t="shared" si="12"/>
        <v>218.6</v>
      </c>
      <c r="P219" s="5">
        <f t="shared" si="13"/>
        <v>67.261538461538464</v>
      </c>
      <c r="Q219" s="5" t="s">
        <v>8310</v>
      </c>
      <c r="R219" s="5" t="s">
        <v>8311</v>
      </c>
      <c r="S219" s="9">
        <f t="shared" si="14"/>
        <v>41854.771793981483</v>
      </c>
      <c r="T219" s="9">
        <f t="shared" si="15"/>
        <v>41874.771793981483</v>
      </c>
    </row>
    <row r="220" spans="1:20" ht="58" x14ac:dyDescent="0.35">
      <c r="A220">
        <v>856</v>
      </c>
      <c r="B220" s="3" t="s">
        <v>857</v>
      </c>
      <c r="C220" s="3" t="s">
        <v>4966</v>
      </c>
      <c r="D220">
        <v>250</v>
      </c>
      <c r="E220">
        <v>545</v>
      </c>
      <c r="F220" t="s">
        <v>8219</v>
      </c>
      <c r="G220" t="s">
        <v>8236</v>
      </c>
      <c r="H220" t="s">
        <v>8249</v>
      </c>
      <c r="I220">
        <v>1477422000</v>
      </c>
      <c r="J220">
        <v>1472282956</v>
      </c>
      <c r="K220" t="b">
        <v>0</v>
      </c>
      <c r="L220">
        <v>28</v>
      </c>
      <c r="M220" t="b">
        <v>1</v>
      </c>
      <c r="N220" t="s">
        <v>8277</v>
      </c>
      <c r="O220" s="5">
        <f t="shared" si="12"/>
        <v>218.00000000000003</v>
      </c>
      <c r="P220" s="5">
        <f t="shared" si="13"/>
        <v>19.464285714285715</v>
      </c>
      <c r="Q220" s="5" t="s">
        <v>8314</v>
      </c>
      <c r="R220" s="5" t="s">
        <v>8335</v>
      </c>
      <c r="S220" s="9">
        <f t="shared" si="14"/>
        <v>42619.311990740738</v>
      </c>
      <c r="T220" s="9">
        <f t="shared" si="15"/>
        <v>42668.791666666672</v>
      </c>
    </row>
    <row r="221" spans="1:20" ht="43.5" x14ac:dyDescent="0.35">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5">
        <f t="shared" si="12"/>
        <v>218.00000000000003</v>
      </c>
      <c r="P221" s="5">
        <f t="shared" si="13"/>
        <v>54.5</v>
      </c>
      <c r="Q221" s="5" t="s">
        <v>8317</v>
      </c>
      <c r="R221" s="5" t="s">
        <v>8318</v>
      </c>
      <c r="S221" s="9">
        <f t="shared" si="14"/>
        <v>42066.091631944444</v>
      </c>
      <c r="T221" s="9">
        <f t="shared" si="15"/>
        <v>42070.204861111109</v>
      </c>
    </row>
    <row r="222" spans="1:20" ht="43.5" x14ac:dyDescent="0.35">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5">
        <f t="shared" si="12"/>
        <v>216.79422000000002</v>
      </c>
      <c r="P222" s="5">
        <f t="shared" si="13"/>
        <v>78.834261818181815</v>
      </c>
      <c r="Q222" s="5" t="s">
        <v>8310</v>
      </c>
      <c r="R222" s="5" t="s">
        <v>8311</v>
      </c>
      <c r="S222" s="9">
        <f t="shared" si="14"/>
        <v>42738.71230324074</v>
      </c>
      <c r="T222" s="9">
        <f t="shared" si="15"/>
        <v>42758.71230324074</v>
      </c>
    </row>
    <row r="223" spans="1:20" ht="58" x14ac:dyDescent="0.35">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5">
        <f t="shared" si="12"/>
        <v>215</v>
      </c>
      <c r="P223" s="5">
        <f t="shared" si="13"/>
        <v>78.181818181818187</v>
      </c>
      <c r="Q223" s="5" t="s">
        <v>8325</v>
      </c>
      <c r="R223" s="5" t="s">
        <v>8326</v>
      </c>
      <c r="S223" s="9">
        <f t="shared" si="14"/>
        <v>40264.450335648144</v>
      </c>
      <c r="T223" s="9">
        <f t="shared" si="15"/>
        <v>40313.340277777781</v>
      </c>
    </row>
    <row r="224" spans="1:20" ht="58" x14ac:dyDescent="0.35">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5">
        <f t="shared" si="12"/>
        <v>214.6</v>
      </c>
      <c r="P224" s="5">
        <f t="shared" si="13"/>
        <v>35.766666666666666</v>
      </c>
      <c r="Q224" s="5" t="s">
        <v>8317</v>
      </c>
      <c r="R224" s="5" t="s">
        <v>8318</v>
      </c>
      <c r="S224" s="9">
        <f t="shared" si="14"/>
        <v>41851.820486111115</v>
      </c>
      <c r="T224" s="9">
        <f t="shared" si="15"/>
        <v>41882.833333333336</v>
      </c>
    </row>
    <row r="225" spans="1:20" ht="58" x14ac:dyDescent="0.35">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5">
        <f t="shared" si="12"/>
        <v>213.98947368421051</v>
      </c>
      <c r="P225" s="5">
        <f t="shared" si="13"/>
        <v>144.69039145907473</v>
      </c>
      <c r="Q225" s="5" t="s">
        <v>8320</v>
      </c>
      <c r="R225" s="5" t="s">
        <v>8332</v>
      </c>
      <c r="S225" s="9">
        <f t="shared" si="14"/>
        <v>42210.67659722222</v>
      </c>
      <c r="T225" s="9">
        <f t="shared" si="15"/>
        <v>42231.25</v>
      </c>
    </row>
    <row r="226" spans="1:20" ht="43.5" x14ac:dyDescent="0.35">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5">
        <f t="shared" si="12"/>
        <v>213.56</v>
      </c>
      <c r="P226" s="5">
        <f t="shared" si="13"/>
        <v>122.73563218390805</v>
      </c>
      <c r="Q226" s="5" t="s">
        <v>8310</v>
      </c>
      <c r="R226" s="5" t="s">
        <v>8316</v>
      </c>
      <c r="S226" s="9">
        <f t="shared" si="14"/>
        <v>42427.804618055554</v>
      </c>
      <c r="T226" s="9">
        <f t="shared" si="15"/>
        <v>42477.76295138889</v>
      </c>
    </row>
    <row r="227" spans="1:20" ht="58" x14ac:dyDescent="0.35">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5">
        <f t="shared" si="12"/>
        <v>213.20000000000002</v>
      </c>
      <c r="P227" s="5">
        <f t="shared" si="13"/>
        <v>33.3125</v>
      </c>
      <c r="Q227" s="5" t="s">
        <v>8317</v>
      </c>
      <c r="R227" s="5" t="s">
        <v>8330</v>
      </c>
      <c r="S227" s="9">
        <f t="shared" si="14"/>
        <v>40388.893206018518</v>
      </c>
      <c r="T227" s="9">
        <f t="shared" si="15"/>
        <v>40453.207638888889</v>
      </c>
    </row>
    <row r="228" spans="1:20" ht="43.5" x14ac:dyDescent="0.35">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5">
        <f t="shared" si="12"/>
        <v>213.14633333333336</v>
      </c>
      <c r="P228" s="5">
        <f t="shared" si="13"/>
        <v>38.175462686567165</v>
      </c>
      <c r="Q228" s="5" t="s">
        <v>8314</v>
      </c>
      <c r="R228" s="5" t="s">
        <v>8315</v>
      </c>
      <c r="S228" s="9">
        <f t="shared" si="14"/>
        <v>41497.611250000002</v>
      </c>
      <c r="T228" s="9">
        <f t="shared" si="15"/>
        <v>41517.611250000002</v>
      </c>
    </row>
    <row r="229" spans="1:20" ht="43.5" x14ac:dyDescent="0.35">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5">
        <f t="shared" si="12"/>
        <v>212.44399999999999</v>
      </c>
      <c r="P229" s="5">
        <f t="shared" si="13"/>
        <v>127.36450839328538</v>
      </c>
      <c r="Q229" s="5" t="s">
        <v>8310</v>
      </c>
      <c r="R229" s="5" t="s">
        <v>8311</v>
      </c>
      <c r="S229" s="9">
        <f t="shared" si="14"/>
        <v>42661.420567129629</v>
      </c>
      <c r="T229" s="9">
        <f t="shared" si="15"/>
        <v>42681.462233796294</v>
      </c>
    </row>
    <row r="230" spans="1:20" ht="43.5" x14ac:dyDescent="0.35">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5">
        <f t="shared" si="12"/>
        <v>212.40909090909091</v>
      </c>
      <c r="P230" s="5">
        <f t="shared" si="13"/>
        <v>50.247311827956992</v>
      </c>
      <c r="Q230" s="5" t="s">
        <v>8314</v>
      </c>
      <c r="R230" s="5" t="s">
        <v>8315</v>
      </c>
      <c r="S230" s="9">
        <f t="shared" si="14"/>
        <v>42717.074976851851</v>
      </c>
      <c r="T230" s="9">
        <f t="shared" si="15"/>
        <v>42727.074976851851</v>
      </c>
    </row>
    <row r="231" spans="1:20" ht="43.5" x14ac:dyDescent="0.35">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5">
        <f t="shared" si="12"/>
        <v>212.16666666666666</v>
      </c>
      <c r="P231" s="5">
        <f t="shared" si="13"/>
        <v>13.542553191489361</v>
      </c>
      <c r="Q231" s="5" t="s">
        <v>8328</v>
      </c>
      <c r="R231" s="5" t="s">
        <v>8329</v>
      </c>
      <c r="S231" s="9">
        <f t="shared" si="14"/>
        <v>41777.650347222225</v>
      </c>
      <c r="T231" s="9">
        <f t="shared" si="15"/>
        <v>41788.743055555555</v>
      </c>
    </row>
    <row r="232" spans="1:20" ht="43.5" x14ac:dyDescent="0.35">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5">
        <f t="shared" si="12"/>
        <v>211.05</v>
      </c>
      <c r="P232" s="5">
        <f t="shared" si="13"/>
        <v>95.931818181818187</v>
      </c>
      <c r="Q232" s="5" t="s">
        <v>8314</v>
      </c>
      <c r="R232" s="5" t="s">
        <v>8315</v>
      </c>
      <c r="S232" s="9">
        <f t="shared" si="14"/>
        <v>41330.717465277776</v>
      </c>
      <c r="T232" s="9">
        <f t="shared" si="15"/>
        <v>41344.166666666664</v>
      </c>
    </row>
    <row r="233" spans="1:20" ht="58" x14ac:dyDescent="0.35">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5">
        <f t="shared" si="12"/>
        <v>211.03642500000004</v>
      </c>
      <c r="P233" s="5">
        <f t="shared" si="13"/>
        <v>262.15704968944101</v>
      </c>
      <c r="Q233" s="5" t="s">
        <v>8310</v>
      </c>
      <c r="R233" s="5" t="s">
        <v>8311</v>
      </c>
      <c r="S233" s="9">
        <f t="shared" si="14"/>
        <v>42321.625081018516</v>
      </c>
      <c r="T233" s="9">
        <f t="shared" si="15"/>
        <v>42357.041666666672</v>
      </c>
    </row>
    <row r="234" spans="1:20" ht="43.5" x14ac:dyDescent="0.35">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5">
        <f t="shared" si="12"/>
        <v>211</v>
      </c>
      <c r="P234" s="5">
        <f t="shared" si="13"/>
        <v>58.611111111111114</v>
      </c>
      <c r="Q234" s="5" t="s">
        <v>8317</v>
      </c>
      <c r="R234" s="5" t="s">
        <v>8318</v>
      </c>
      <c r="S234" s="9">
        <f t="shared" si="14"/>
        <v>41818.991944444446</v>
      </c>
      <c r="T234" s="9">
        <f t="shared" si="15"/>
        <v>41838.991944444446</v>
      </c>
    </row>
    <row r="235" spans="1:20" ht="43.5" x14ac:dyDescent="0.35">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5">
        <f t="shared" si="12"/>
        <v>210.75</v>
      </c>
      <c r="P235" s="5">
        <f t="shared" si="13"/>
        <v>29.068965517241381</v>
      </c>
      <c r="Q235" s="5" t="s">
        <v>8317</v>
      </c>
      <c r="R235" s="5" t="s">
        <v>8318</v>
      </c>
      <c r="S235" s="9">
        <f t="shared" si="14"/>
        <v>42115.267488425925</v>
      </c>
      <c r="T235" s="9">
        <f t="shared" si="15"/>
        <v>42132.836805555555</v>
      </c>
    </row>
    <row r="236" spans="1:20" ht="29" x14ac:dyDescent="0.35">
      <c r="A236">
        <v>3719</v>
      </c>
      <c r="B236" s="3" t="s">
        <v>3716</v>
      </c>
      <c r="C236" s="3" t="s">
        <v>7829</v>
      </c>
      <c r="D236">
        <v>200</v>
      </c>
      <c r="E236">
        <v>420</v>
      </c>
      <c r="F236" t="s">
        <v>8219</v>
      </c>
      <c r="G236" t="s">
        <v>8225</v>
      </c>
      <c r="H236" t="s">
        <v>8247</v>
      </c>
      <c r="I236">
        <v>1434994266</v>
      </c>
      <c r="J236">
        <v>1432402266</v>
      </c>
      <c r="K236" t="b">
        <v>0</v>
      </c>
      <c r="L236">
        <v>4</v>
      </c>
      <c r="M236" t="b">
        <v>1</v>
      </c>
      <c r="N236" t="s">
        <v>8271</v>
      </c>
      <c r="O236" s="5">
        <f t="shared" si="12"/>
        <v>210</v>
      </c>
      <c r="P236" s="5">
        <f t="shared" si="13"/>
        <v>105</v>
      </c>
      <c r="Q236" s="5" t="s">
        <v>8317</v>
      </c>
      <c r="R236" s="5" t="s">
        <v>8318</v>
      </c>
      <c r="S236" s="9">
        <f t="shared" si="14"/>
        <v>42157.729930555557</v>
      </c>
      <c r="T236" s="9">
        <f t="shared" si="15"/>
        <v>42177.729930555557</v>
      </c>
    </row>
    <row r="237" spans="1:20" ht="29" x14ac:dyDescent="0.35">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5">
        <f t="shared" si="12"/>
        <v>208.70837499999996</v>
      </c>
      <c r="P237" s="5">
        <f t="shared" si="13"/>
        <v>131.98948616600788</v>
      </c>
      <c r="Q237" s="5" t="s">
        <v>8310</v>
      </c>
      <c r="R237" s="5" t="s">
        <v>8311</v>
      </c>
      <c r="S237" s="9">
        <f t="shared" si="14"/>
        <v>41323.755219907405</v>
      </c>
      <c r="T237" s="9">
        <f t="shared" si="15"/>
        <v>41343.755219907405</v>
      </c>
    </row>
    <row r="238" spans="1:20" ht="43.5" x14ac:dyDescent="0.35">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5">
        <f t="shared" si="12"/>
        <v>206.99999999999997</v>
      </c>
      <c r="P238" s="5">
        <f t="shared" si="13"/>
        <v>221.78571428571428</v>
      </c>
      <c r="Q238" s="5" t="s">
        <v>8325</v>
      </c>
      <c r="R238" s="5" t="s">
        <v>8326</v>
      </c>
      <c r="S238" s="9">
        <f t="shared" si="14"/>
        <v>42766.501041666663</v>
      </c>
      <c r="T238" s="9">
        <f t="shared" si="15"/>
        <v>42786.501041666663</v>
      </c>
    </row>
    <row r="239" spans="1:20" ht="58" x14ac:dyDescent="0.35">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5">
        <f t="shared" si="12"/>
        <v>206.74309000000002</v>
      </c>
      <c r="P239" s="5">
        <f t="shared" si="13"/>
        <v>136.6444745538665</v>
      </c>
      <c r="Q239" s="5" t="s">
        <v>8310</v>
      </c>
      <c r="R239" s="5" t="s">
        <v>8311</v>
      </c>
      <c r="S239" s="9">
        <f t="shared" si="14"/>
        <v>41845.540486111109</v>
      </c>
      <c r="T239" s="9">
        <f t="shared" si="15"/>
        <v>41865.540486111109</v>
      </c>
    </row>
    <row r="240" spans="1:20" ht="43.5" x14ac:dyDescent="0.35">
      <c r="A240">
        <v>383</v>
      </c>
      <c r="B240" s="3" t="s">
        <v>384</v>
      </c>
      <c r="C240" s="3" t="s">
        <v>4493</v>
      </c>
      <c r="D240">
        <v>999</v>
      </c>
      <c r="E240">
        <v>2065</v>
      </c>
      <c r="F240" t="s">
        <v>8219</v>
      </c>
      <c r="G240" t="s">
        <v>8224</v>
      </c>
      <c r="H240" t="s">
        <v>8246</v>
      </c>
      <c r="I240">
        <v>1400467759</v>
      </c>
      <c r="J240">
        <v>1398480559</v>
      </c>
      <c r="K240" t="b">
        <v>0</v>
      </c>
      <c r="L240">
        <v>48</v>
      </c>
      <c r="M240" t="b">
        <v>1</v>
      </c>
      <c r="N240" t="s">
        <v>8269</v>
      </c>
      <c r="O240" s="5">
        <f t="shared" si="12"/>
        <v>206.70670670670671</v>
      </c>
      <c r="P240" s="5">
        <f t="shared" si="13"/>
        <v>43.020833333333336</v>
      </c>
      <c r="Q240" s="5" t="s">
        <v>8320</v>
      </c>
      <c r="R240" s="5" t="s">
        <v>8332</v>
      </c>
      <c r="S240" s="9">
        <f t="shared" si="14"/>
        <v>41765.117581018516</v>
      </c>
      <c r="T240" s="9">
        <f t="shared" si="15"/>
        <v>41778.117581018516</v>
      </c>
    </row>
    <row r="241" spans="1:20" ht="43.5" x14ac:dyDescent="0.35">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5">
        <f t="shared" si="12"/>
        <v>205.54838709677421</v>
      </c>
      <c r="P241" s="5">
        <f t="shared" si="13"/>
        <v>106.2</v>
      </c>
      <c r="Q241" s="5" t="s">
        <v>8314</v>
      </c>
      <c r="R241" s="5" t="s">
        <v>8327</v>
      </c>
      <c r="S241" s="9">
        <f t="shared" si="14"/>
        <v>42137.069548611107</v>
      </c>
      <c r="T241" s="9">
        <f t="shared" si="15"/>
        <v>42157.032638888893</v>
      </c>
    </row>
    <row r="242" spans="1:20" ht="29" x14ac:dyDescent="0.35">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5">
        <f t="shared" si="12"/>
        <v>205.36666666666665</v>
      </c>
      <c r="P242" s="5">
        <f t="shared" si="13"/>
        <v>130.52966101694915</v>
      </c>
      <c r="Q242" s="5" t="s">
        <v>8325</v>
      </c>
      <c r="R242" s="5" t="s">
        <v>8326</v>
      </c>
      <c r="S242" s="9">
        <f t="shared" si="14"/>
        <v>41770.8200462963</v>
      </c>
      <c r="T242" s="9">
        <f t="shared" si="15"/>
        <v>41790.8200462963</v>
      </c>
    </row>
    <row r="243" spans="1:20" ht="43.5" x14ac:dyDescent="0.35">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5">
        <f t="shared" si="12"/>
        <v>205.29999999999998</v>
      </c>
      <c r="P243" s="5">
        <f t="shared" si="13"/>
        <v>45.62222222222222</v>
      </c>
      <c r="Q243" s="5" t="s">
        <v>8314</v>
      </c>
      <c r="R243" s="5" t="s">
        <v>8315</v>
      </c>
      <c r="S243" s="9">
        <f t="shared" si="14"/>
        <v>42624.722013888888</v>
      </c>
      <c r="T243" s="9">
        <f t="shared" si="15"/>
        <v>42644.722013888888</v>
      </c>
    </row>
    <row r="244" spans="1:20" ht="43.5" x14ac:dyDescent="0.35">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5">
        <f t="shared" si="12"/>
        <v>204.2</v>
      </c>
      <c r="P244" s="5">
        <f t="shared" si="13"/>
        <v>59.360465116279073</v>
      </c>
      <c r="Q244" s="5" t="s">
        <v>8323</v>
      </c>
      <c r="R244" s="5" t="s">
        <v>8333</v>
      </c>
      <c r="S244" s="9">
        <f t="shared" si="14"/>
        <v>42327.33258101852</v>
      </c>
      <c r="T244" s="9">
        <f t="shared" si="15"/>
        <v>42354.290972222225</v>
      </c>
    </row>
    <row r="245" spans="1:20" ht="43.5" x14ac:dyDescent="0.35">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5">
        <f t="shared" si="12"/>
        <v>203.505</v>
      </c>
      <c r="P245" s="5">
        <f t="shared" si="13"/>
        <v>59.85441176470588</v>
      </c>
      <c r="Q245" s="5" t="s">
        <v>8314</v>
      </c>
      <c r="R245" s="5" t="s">
        <v>8315</v>
      </c>
      <c r="S245" s="9">
        <f t="shared" si="14"/>
        <v>41069.006805555553</v>
      </c>
      <c r="T245" s="9">
        <f t="shared" si="15"/>
        <v>41097.165972222225</v>
      </c>
    </row>
    <row r="246" spans="1:20" x14ac:dyDescent="0.35">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5">
        <f t="shared" si="12"/>
        <v>203.35000000000002</v>
      </c>
      <c r="P246" s="5">
        <f t="shared" si="13"/>
        <v>30.578947368421051</v>
      </c>
      <c r="Q246" s="5" t="s">
        <v>8314</v>
      </c>
      <c r="R246" s="5" t="s">
        <v>8315</v>
      </c>
      <c r="S246" s="9">
        <f t="shared" si="14"/>
        <v>42578.759375000001</v>
      </c>
      <c r="T246" s="9">
        <f t="shared" si="15"/>
        <v>42583.759375000001</v>
      </c>
    </row>
    <row r="247" spans="1:20" ht="43.5" x14ac:dyDescent="0.35">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5">
        <f t="shared" si="12"/>
        <v>202.625</v>
      </c>
      <c r="P247" s="5">
        <f t="shared" si="13"/>
        <v>47.676470588235297</v>
      </c>
      <c r="Q247" s="5" t="s">
        <v>8314</v>
      </c>
      <c r="R247" s="5" t="s">
        <v>8331</v>
      </c>
      <c r="S247" s="9">
        <f t="shared" si="14"/>
        <v>41236.648576388892</v>
      </c>
      <c r="T247" s="9">
        <f t="shared" si="15"/>
        <v>41274.75</v>
      </c>
    </row>
    <row r="248" spans="1:20" ht="58" x14ac:dyDescent="0.35">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5">
        <f t="shared" si="12"/>
        <v>202.51495</v>
      </c>
      <c r="P248" s="5">
        <f t="shared" si="13"/>
        <v>130.23469453376205</v>
      </c>
      <c r="Q248" s="5" t="s">
        <v>8328</v>
      </c>
      <c r="R248" s="5" t="s">
        <v>8329</v>
      </c>
      <c r="S248" s="9">
        <f t="shared" si="14"/>
        <v>41846.625254629631</v>
      </c>
      <c r="T248" s="9">
        <f t="shared" si="15"/>
        <v>41866.625254629631</v>
      </c>
    </row>
    <row r="249" spans="1:20" ht="43.5" x14ac:dyDescent="0.35">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5">
        <f t="shared" si="12"/>
        <v>202.36666666666667</v>
      </c>
      <c r="P249" s="5">
        <f t="shared" si="13"/>
        <v>55.697247706422019</v>
      </c>
      <c r="Q249" s="5" t="s">
        <v>8314</v>
      </c>
      <c r="R249" s="5" t="s">
        <v>8315</v>
      </c>
      <c r="S249" s="9">
        <f t="shared" si="14"/>
        <v>41589.845509259263</v>
      </c>
      <c r="T249" s="9">
        <f t="shared" si="15"/>
        <v>41609.887175925927</v>
      </c>
    </row>
    <row r="250" spans="1:20" ht="58" x14ac:dyDescent="0.35">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5">
        <f t="shared" si="12"/>
        <v>202.23220000000001</v>
      </c>
      <c r="P250" s="5">
        <f t="shared" si="13"/>
        <v>45.547792792792798</v>
      </c>
      <c r="Q250" s="5" t="s">
        <v>8310</v>
      </c>
      <c r="R250" s="5" t="s">
        <v>8311</v>
      </c>
      <c r="S250" s="9">
        <f t="shared" si="14"/>
        <v>42406.494583333333</v>
      </c>
      <c r="T250" s="9">
        <f t="shared" si="15"/>
        <v>42426.494583333333</v>
      </c>
    </row>
    <row r="251" spans="1:20" ht="43.5" x14ac:dyDescent="0.35">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5">
        <f t="shared" si="12"/>
        <v>202</v>
      </c>
      <c r="P251" s="5">
        <f t="shared" si="13"/>
        <v>29.705882352941178</v>
      </c>
      <c r="Q251" s="5" t="s">
        <v>8317</v>
      </c>
      <c r="R251" s="5" t="s">
        <v>8318</v>
      </c>
      <c r="S251" s="9">
        <f t="shared" si="14"/>
        <v>42189.898472222223</v>
      </c>
      <c r="T251" s="9">
        <f t="shared" si="15"/>
        <v>42195.75</v>
      </c>
    </row>
    <row r="252" spans="1:20" ht="43.5" x14ac:dyDescent="0.35">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5">
        <f t="shared" si="12"/>
        <v>202</v>
      </c>
      <c r="P252" s="5">
        <f t="shared" si="13"/>
        <v>59.411764705882355</v>
      </c>
      <c r="Q252" s="5" t="s">
        <v>8317</v>
      </c>
      <c r="R252" s="5" t="s">
        <v>8318</v>
      </c>
      <c r="S252" s="9">
        <f t="shared" si="14"/>
        <v>42230.79487268519</v>
      </c>
      <c r="T252" s="9">
        <f t="shared" si="15"/>
        <v>42246</v>
      </c>
    </row>
    <row r="253" spans="1:20" ht="29" x14ac:dyDescent="0.35">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5">
        <f t="shared" si="12"/>
        <v>201.82666666666668</v>
      </c>
      <c r="P253" s="5">
        <f t="shared" si="13"/>
        <v>77.229591836734699</v>
      </c>
      <c r="Q253" s="5" t="s">
        <v>8310</v>
      </c>
      <c r="R253" s="5" t="s">
        <v>8311</v>
      </c>
      <c r="S253" s="9">
        <f t="shared" si="14"/>
        <v>42343.59993055556</v>
      </c>
      <c r="T253" s="9">
        <f t="shared" si="15"/>
        <v>42368.59993055556</v>
      </c>
    </row>
    <row r="254" spans="1:20" ht="43.5" x14ac:dyDescent="0.35">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5">
        <f t="shared" si="12"/>
        <v>201.7</v>
      </c>
      <c r="P254" s="5">
        <f t="shared" si="13"/>
        <v>89.247787610619469</v>
      </c>
      <c r="Q254" s="5" t="s">
        <v>8314</v>
      </c>
      <c r="R254" s="5" t="s">
        <v>8322</v>
      </c>
      <c r="S254" s="9">
        <f t="shared" si="14"/>
        <v>42579.605393518519</v>
      </c>
      <c r="T254" s="9">
        <f t="shared" si="15"/>
        <v>42600.290972222225</v>
      </c>
    </row>
    <row r="255" spans="1:20" ht="43.5" x14ac:dyDescent="0.35">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5">
        <f t="shared" si="12"/>
        <v>201.62</v>
      </c>
      <c r="P255" s="5">
        <f t="shared" si="13"/>
        <v>80.647999999999996</v>
      </c>
      <c r="Q255" s="5" t="s">
        <v>8325</v>
      </c>
      <c r="R255" s="5" t="s">
        <v>8326</v>
      </c>
      <c r="S255" s="9">
        <f t="shared" si="14"/>
        <v>42464.836851851855</v>
      </c>
      <c r="T255" s="9">
        <f t="shared" si="15"/>
        <v>42479.836851851855</v>
      </c>
    </row>
    <row r="256" spans="1:20" ht="43.5" x14ac:dyDescent="0.35">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5">
        <f t="shared" si="12"/>
        <v>201.14999999999998</v>
      </c>
      <c r="P256" s="5">
        <f t="shared" si="13"/>
        <v>220.74074074074073</v>
      </c>
      <c r="Q256" s="5" t="s">
        <v>8310</v>
      </c>
      <c r="R256" s="5" t="s">
        <v>8311</v>
      </c>
      <c r="S256" s="9">
        <f t="shared" si="14"/>
        <v>42146.184560185182</v>
      </c>
      <c r="T256" s="9">
        <f t="shared" si="15"/>
        <v>42166.184560185182</v>
      </c>
    </row>
    <row r="257" spans="1:20" ht="43.5" x14ac:dyDescent="0.35">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5">
        <f t="shared" si="12"/>
        <v>200.51866666666669</v>
      </c>
      <c r="P257" s="5">
        <f t="shared" si="13"/>
        <v>51.3054157782516</v>
      </c>
      <c r="Q257" s="5" t="s">
        <v>8310</v>
      </c>
      <c r="R257" s="5" t="s">
        <v>8311</v>
      </c>
      <c r="S257" s="9">
        <f t="shared" si="14"/>
        <v>40634.181400462963</v>
      </c>
      <c r="T257" s="9">
        <f t="shared" si="15"/>
        <v>40655.181400462963</v>
      </c>
    </row>
    <row r="258" spans="1:20" ht="29" x14ac:dyDescent="0.35">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5">
        <f t="shared" ref="O258:O321" si="16">(E258/D258)*100</f>
        <v>200.34</v>
      </c>
      <c r="P258" s="5">
        <f t="shared" ref="P258:P321" si="17">E258/L258</f>
        <v>182.12727272727273</v>
      </c>
      <c r="Q258" s="5" t="s">
        <v>8314</v>
      </c>
      <c r="R258" s="5" t="s">
        <v>8315</v>
      </c>
      <c r="S258" s="9">
        <f t="shared" si="14"/>
        <v>41315.809363425928</v>
      </c>
      <c r="T258" s="9">
        <f t="shared" si="15"/>
        <v>41322.809363425928</v>
      </c>
    </row>
    <row r="259" spans="1:20" ht="58" x14ac:dyDescent="0.35">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5">
        <f t="shared" si="16"/>
        <v>200.15333333333331</v>
      </c>
      <c r="P259" s="5">
        <f t="shared" si="17"/>
        <v>118.2007874015748</v>
      </c>
      <c r="Q259" s="5" t="s">
        <v>8314</v>
      </c>
      <c r="R259" s="5" t="s">
        <v>8315</v>
      </c>
      <c r="S259" s="9">
        <f t="shared" ref="S259:S322" si="18">(J259/86400 )+ DATE(1970,1,11)</f>
        <v>41853.64271990741</v>
      </c>
      <c r="T259" s="9">
        <f t="shared" ref="T259:T322" si="19">(I259/86400) + DATE(1970,1,1)</f>
        <v>41888.64271990741</v>
      </c>
    </row>
    <row r="260" spans="1:20" ht="72.5" x14ac:dyDescent="0.35">
      <c r="A260">
        <v>2213</v>
      </c>
      <c r="B260" s="3" t="s">
        <v>2214</v>
      </c>
      <c r="C260" s="3" t="s">
        <v>6323</v>
      </c>
      <c r="D260">
        <v>5</v>
      </c>
      <c r="E260">
        <v>10</v>
      </c>
      <c r="F260" t="s">
        <v>8219</v>
      </c>
      <c r="G260" t="s">
        <v>8224</v>
      </c>
      <c r="H260" t="s">
        <v>8246</v>
      </c>
      <c r="I260">
        <v>1431719379</v>
      </c>
      <c r="J260">
        <v>1429127379</v>
      </c>
      <c r="K260" t="b">
        <v>0</v>
      </c>
      <c r="L260">
        <v>1</v>
      </c>
      <c r="M260" t="b">
        <v>1</v>
      </c>
      <c r="N260" t="s">
        <v>8280</v>
      </c>
      <c r="O260" s="5">
        <f t="shared" si="16"/>
        <v>200</v>
      </c>
      <c r="P260" s="5">
        <f t="shared" si="17"/>
        <v>10</v>
      </c>
      <c r="Q260" s="5" t="s">
        <v>8314</v>
      </c>
      <c r="R260" s="5" t="s">
        <v>8327</v>
      </c>
      <c r="S260" s="9">
        <f t="shared" si="18"/>
        <v>42119.826145833329</v>
      </c>
      <c r="T260" s="9">
        <f t="shared" si="19"/>
        <v>42139.826145833329</v>
      </c>
    </row>
    <row r="261" spans="1:20" ht="58" x14ac:dyDescent="0.35">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5">
        <f t="shared" si="16"/>
        <v>199.244</v>
      </c>
      <c r="P261" s="5">
        <f t="shared" si="17"/>
        <v>183.80442804428046</v>
      </c>
      <c r="Q261" s="5" t="s">
        <v>8325</v>
      </c>
      <c r="R261" s="5" t="s">
        <v>8326</v>
      </c>
      <c r="S261" s="9">
        <f t="shared" si="18"/>
        <v>42162.288819444446</v>
      </c>
      <c r="T261" s="9">
        <f t="shared" si="19"/>
        <v>42182.288819444446</v>
      </c>
    </row>
    <row r="262" spans="1:20" ht="43.5" x14ac:dyDescent="0.35">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5">
        <f t="shared" si="16"/>
        <v>199.215125</v>
      </c>
      <c r="P262" s="5">
        <f t="shared" si="17"/>
        <v>51.212114395886893</v>
      </c>
      <c r="Q262" s="5" t="s">
        <v>8310</v>
      </c>
      <c r="R262" s="5" t="s">
        <v>8311</v>
      </c>
      <c r="S262" s="9">
        <f t="shared" si="18"/>
        <v>41613.333668981482</v>
      </c>
      <c r="T262" s="9">
        <f t="shared" si="19"/>
        <v>41633.333668981482</v>
      </c>
    </row>
    <row r="263" spans="1:20" ht="43.5" x14ac:dyDescent="0.35">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5">
        <f t="shared" si="16"/>
        <v>198.85074626865671</v>
      </c>
      <c r="P263" s="5">
        <f t="shared" si="17"/>
        <v>94.489361702127653</v>
      </c>
      <c r="Q263" s="5" t="s">
        <v>8314</v>
      </c>
      <c r="R263" s="5" t="s">
        <v>8315</v>
      </c>
      <c r="S263" s="9">
        <f t="shared" si="18"/>
        <v>40497.621365740742</v>
      </c>
      <c r="T263" s="9">
        <f t="shared" si="19"/>
        <v>40544.207638888889</v>
      </c>
    </row>
    <row r="264" spans="1:20" ht="43.5" x14ac:dyDescent="0.35">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5">
        <f t="shared" si="16"/>
        <v>198.47237142857145</v>
      </c>
      <c r="P264" s="5">
        <f t="shared" si="17"/>
        <v>101.85532258064516</v>
      </c>
      <c r="Q264" s="5" t="s">
        <v>8310</v>
      </c>
      <c r="R264" s="5" t="s">
        <v>8311</v>
      </c>
      <c r="S264" s="9">
        <f t="shared" si="18"/>
        <v>41536.60665509259</v>
      </c>
      <c r="T264" s="9">
        <f t="shared" si="19"/>
        <v>41563.60665509259</v>
      </c>
    </row>
    <row r="265" spans="1:20" ht="43.5" x14ac:dyDescent="0.35">
      <c r="A265">
        <v>81</v>
      </c>
      <c r="B265" s="3" t="s">
        <v>83</v>
      </c>
      <c r="C265" s="3" t="s">
        <v>4192</v>
      </c>
      <c r="D265">
        <v>750</v>
      </c>
      <c r="E265">
        <v>1485</v>
      </c>
      <c r="F265" t="s">
        <v>8219</v>
      </c>
      <c r="G265" t="s">
        <v>8224</v>
      </c>
      <c r="H265" t="s">
        <v>8246</v>
      </c>
      <c r="I265">
        <v>1342234920</v>
      </c>
      <c r="J265">
        <v>1341892127</v>
      </c>
      <c r="K265" t="b">
        <v>0</v>
      </c>
      <c r="L265">
        <v>28</v>
      </c>
      <c r="M265" t="b">
        <v>1</v>
      </c>
      <c r="N265" t="s">
        <v>8266</v>
      </c>
      <c r="O265" s="5">
        <f t="shared" si="16"/>
        <v>198</v>
      </c>
      <c r="P265" s="5">
        <f t="shared" si="17"/>
        <v>53.035714285714285</v>
      </c>
      <c r="Q265" s="5" t="s">
        <v>8320</v>
      </c>
      <c r="R265" s="5" t="s">
        <v>8321</v>
      </c>
      <c r="S265" s="9">
        <f t="shared" si="18"/>
        <v>41110.158877314811</v>
      </c>
      <c r="T265" s="9">
        <f t="shared" si="19"/>
        <v>41104.126388888893</v>
      </c>
    </row>
    <row r="266" spans="1:20" ht="43.5" x14ac:dyDescent="0.35">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5">
        <f t="shared" si="16"/>
        <v>196.4</v>
      </c>
      <c r="P266" s="5">
        <f t="shared" si="17"/>
        <v>35.997067448680355</v>
      </c>
      <c r="Q266" s="5" t="s">
        <v>8310</v>
      </c>
      <c r="R266" s="5" t="s">
        <v>8311</v>
      </c>
      <c r="S266" s="9">
        <f t="shared" si="18"/>
        <v>41793.642939814818</v>
      </c>
      <c r="T266" s="9">
        <f t="shared" si="19"/>
        <v>41843.642939814818</v>
      </c>
    </row>
    <row r="267" spans="1:20" ht="58" x14ac:dyDescent="0.35">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5">
        <f t="shared" si="16"/>
        <v>195.6</v>
      </c>
      <c r="P267" s="5">
        <f t="shared" si="17"/>
        <v>40.75</v>
      </c>
      <c r="Q267" s="5" t="s">
        <v>8314</v>
      </c>
      <c r="R267" s="5" t="s">
        <v>8327</v>
      </c>
      <c r="S267" s="9">
        <f t="shared" si="18"/>
        <v>41726.785011574073</v>
      </c>
      <c r="T267" s="9">
        <f t="shared" si="19"/>
        <v>41739.290972222225</v>
      </c>
    </row>
    <row r="268" spans="1:20" ht="58" x14ac:dyDescent="0.35">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5">
        <f t="shared" si="16"/>
        <v>195.37933333333334</v>
      </c>
      <c r="P268" s="5">
        <f t="shared" si="17"/>
        <v>27.3896261682243</v>
      </c>
      <c r="Q268" s="5" t="s">
        <v>8314</v>
      </c>
      <c r="R268" s="5" t="s">
        <v>8331</v>
      </c>
      <c r="S268" s="9">
        <f t="shared" si="18"/>
        <v>40466.954351851848</v>
      </c>
      <c r="T268" s="9">
        <f t="shared" si="19"/>
        <v>40484.018055555556</v>
      </c>
    </row>
    <row r="269" spans="1:20" ht="43.5" x14ac:dyDescent="0.35">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5">
        <f t="shared" si="16"/>
        <v>195.3</v>
      </c>
      <c r="P269" s="5">
        <f t="shared" si="17"/>
        <v>64.032786885245898</v>
      </c>
      <c r="Q269" s="5" t="s">
        <v>8314</v>
      </c>
      <c r="R269" s="5" t="s">
        <v>8336</v>
      </c>
      <c r="S269" s="9">
        <f t="shared" si="18"/>
        <v>42037.138171296298</v>
      </c>
      <c r="T269" s="9">
        <f t="shared" si="19"/>
        <v>42062.020833333328</v>
      </c>
    </row>
    <row r="270" spans="1:20" ht="58" x14ac:dyDescent="0.35">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5">
        <f t="shared" si="16"/>
        <v>194.13333333333333</v>
      </c>
      <c r="P270" s="5">
        <f t="shared" si="17"/>
        <v>36.628930817610062</v>
      </c>
      <c r="Q270" s="5" t="s">
        <v>8314</v>
      </c>
      <c r="R270" s="5" t="s">
        <v>8335</v>
      </c>
      <c r="S270" s="9">
        <f t="shared" si="18"/>
        <v>41915.684629629628</v>
      </c>
      <c r="T270" s="9">
        <f t="shared" si="19"/>
        <v>41944.207638888889</v>
      </c>
    </row>
    <row r="271" spans="1:20" ht="43.5" x14ac:dyDescent="0.35">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5">
        <f t="shared" si="16"/>
        <v>192.92499999999998</v>
      </c>
      <c r="P271" s="5">
        <f t="shared" si="17"/>
        <v>63.04738562091503</v>
      </c>
      <c r="Q271" s="5" t="s">
        <v>8310</v>
      </c>
      <c r="R271" s="5" t="s">
        <v>8311</v>
      </c>
      <c r="S271" s="9">
        <f t="shared" si="18"/>
        <v>41752.780509259261</v>
      </c>
      <c r="T271" s="9">
        <f t="shared" si="19"/>
        <v>41772.780509259261</v>
      </c>
    </row>
    <row r="272" spans="1:20" ht="43.5" x14ac:dyDescent="0.35">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5">
        <f t="shared" si="16"/>
        <v>192.33333333333334</v>
      </c>
      <c r="P272" s="5">
        <f t="shared" si="17"/>
        <v>23.647540983606557</v>
      </c>
      <c r="Q272" s="5" t="s">
        <v>8310</v>
      </c>
      <c r="R272" s="5" t="s">
        <v>8311</v>
      </c>
      <c r="S272" s="9">
        <f t="shared" si="18"/>
        <v>41747.097500000003</v>
      </c>
      <c r="T272" s="9">
        <f t="shared" si="19"/>
        <v>41773.961111111115</v>
      </c>
    </row>
    <row r="273" spans="1:20" ht="43.5" x14ac:dyDescent="0.35">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5">
        <f t="shared" si="16"/>
        <v>191.3</v>
      </c>
      <c r="P273" s="5">
        <f t="shared" si="17"/>
        <v>358.6875</v>
      </c>
      <c r="Q273" s="5" t="s">
        <v>8317</v>
      </c>
      <c r="R273" s="5" t="s">
        <v>8318</v>
      </c>
      <c r="S273" s="9">
        <f t="shared" si="18"/>
        <v>41831.205636574072</v>
      </c>
      <c r="T273" s="9">
        <f t="shared" si="19"/>
        <v>41852.290972222225</v>
      </c>
    </row>
    <row r="274" spans="1:20" ht="43.5" x14ac:dyDescent="0.35">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5">
        <f t="shared" si="16"/>
        <v>191.16676082790633</v>
      </c>
      <c r="P274" s="5">
        <f t="shared" si="17"/>
        <v>86.163845492085343</v>
      </c>
      <c r="Q274" s="5" t="s">
        <v>8310</v>
      </c>
      <c r="R274" s="5" t="s">
        <v>8311</v>
      </c>
      <c r="S274" s="9">
        <f t="shared" si="18"/>
        <v>41399.364849537036</v>
      </c>
      <c r="T274" s="9">
        <f t="shared" si="19"/>
        <v>41425.5</v>
      </c>
    </row>
    <row r="275" spans="1:20" ht="58" x14ac:dyDescent="0.35">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5">
        <f t="shared" si="16"/>
        <v>191.14</v>
      </c>
      <c r="P275" s="5">
        <f t="shared" si="17"/>
        <v>83.345930232558146</v>
      </c>
      <c r="Q275" s="5" t="s">
        <v>8320</v>
      </c>
      <c r="R275" s="5" t="s">
        <v>8332</v>
      </c>
      <c r="S275" s="9">
        <f t="shared" si="18"/>
        <v>40692.051689814813</v>
      </c>
      <c r="T275" s="9">
        <f t="shared" si="19"/>
        <v>40712.051689814813</v>
      </c>
    </row>
    <row r="276" spans="1:20" ht="58" x14ac:dyDescent="0.35">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5">
        <f t="shared" si="16"/>
        <v>190.84810126582278</v>
      </c>
      <c r="P276" s="5">
        <f t="shared" si="17"/>
        <v>259.94827586206895</v>
      </c>
      <c r="Q276" s="5" t="s">
        <v>8317</v>
      </c>
      <c r="R276" s="5" t="s">
        <v>8330</v>
      </c>
      <c r="S276" s="9">
        <f t="shared" si="18"/>
        <v>41872.803078703706</v>
      </c>
      <c r="T276" s="9">
        <f t="shared" si="19"/>
        <v>41892.202777777777</v>
      </c>
    </row>
    <row r="277" spans="1:20" ht="43.5" x14ac:dyDescent="0.35">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5">
        <f t="shared" si="16"/>
        <v>190</v>
      </c>
      <c r="P277" s="5">
        <f t="shared" si="17"/>
        <v>50</v>
      </c>
      <c r="Q277" s="5" t="s">
        <v>8317</v>
      </c>
      <c r="R277" s="5" t="s">
        <v>8318</v>
      </c>
      <c r="S277" s="9">
        <f t="shared" si="18"/>
        <v>41862.527222222227</v>
      </c>
      <c r="T277" s="9">
        <f t="shared" si="19"/>
        <v>41866.527222222227</v>
      </c>
    </row>
    <row r="278" spans="1:20" ht="43.5" x14ac:dyDescent="0.35">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5">
        <f t="shared" si="16"/>
        <v>189.46666666666667</v>
      </c>
      <c r="P278" s="5">
        <f t="shared" si="17"/>
        <v>43.060606060606062</v>
      </c>
      <c r="Q278" s="5" t="s">
        <v>8314</v>
      </c>
      <c r="R278" s="5" t="s">
        <v>8315</v>
      </c>
      <c r="S278" s="9">
        <f t="shared" si="18"/>
        <v>42434.161898148144</v>
      </c>
      <c r="T278" s="9">
        <f t="shared" si="19"/>
        <v>42454.12023148148</v>
      </c>
    </row>
    <row r="279" spans="1:20" ht="43.5" x14ac:dyDescent="0.35">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5">
        <f t="shared" si="16"/>
        <v>188.66966666666667</v>
      </c>
      <c r="P279" s="5">
        <f t="shared" si="17"/>
        <v>64.173356009070289</v>
      </c>
      <c r="Q279" s="5" t="s">
        <v>8323</v>
      </c>
      <c r="R279" s="5" t="s">
        <v>8324</v>
      </c>
      <c r="S279" s="9">
        <f t="shared" si="18"/>
        <v>41970.722951388889</v>
      </c>
      <c r="T279" s="9">
        <f t="shared" si="19"/>
        <v>41993.207638888889</v>
      </c>
    </row>
    <row r="280" spans="1:20" ht="43.5" x14ac:dyDescent="0.35">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5">
        <f t="shared" si="16"/>
        <v>188.50460000000001</v>
      </c>
      <c r="P280" s="5">
        <f t="shared" si="17"/>
        <v>31.209370860927152</v>
      </c>
      <c r="Q280" s="5" t="s">
        <v>8317</v>
      </c>
      <c r="R280" s="5" t="s">
        <v>8318</v>
      </c>
      <c r="S280" s="9">
        <f t="shared" si="18"/>
        <v>41243.499131944445</v>
      </c>
      <c r="T280" s="9">
        <f t="shared" si="19"/>
        <v>41263.499131944445</v>
      </c>
    </row>
    <row r="281" spans="1:20" ht="43.5" x14ac:dyDescent="0.35">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5">
        <f t="shared" si="16"/>
        <v>188.39999999999998</v>
      </c>
      <c r="P281" s="5">
        <f t="shared" si="17"/>
        <v>35.547169811320757</v>
      </c>
      <c r="Q281" s="5" t="s">
        <v>8310</v>
      </c>
      <c r="R281" s="5" t="s">
        <v>8319</v>
      </c>
      <c r="S281" s="9">
        <f t="shared" si="18"/>
        <v>42283.884305555555</v>
      </c>
      <c r="T281" s="9">
        <f t="shared" si="19"/>
        <v>42300.458333333328</v>
      </c>
    </row>
    <row r="282" spans="1:20" ht="58" x14ac:dyDescent="0.35">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5">
        <f t="shared" si="16"/>
        <v>187.3</v>
      </c>
      <c r="P282" s="5">
        <f t="shared" si="17"/>
        <v>37.46</v>
      </c>
      <c r="Q282" s="5" t="s">
        <v>8310</v>
      </c>
      <c r="R282" s="5" t="s">
        <v>8319</v>
      </c>
      <c r="S282" s="9">
        <f t="shared" si="18"/>
        <v>42646.614745370374</v>
      </c>
      <c r="T282" s="9">
        <f t="shared" si="19"/>
        <v>42659.041666666672</v>
      </c>
    </row>
    <row r="283" spans="1:20" ht="43.5" x14ac:dyDescent="0.35">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5">
        <f t="shared" si="16"/>
        <v>187.245</v>
      </c>
      <c r="P283" s="5">
        <f t="shared" si="17"/>
        <v>38.740344827586206</v>
      </c>
      <c r="Q283" s="5" t="s">
        <v>8314</v>
      </c>
      <c r="R283" s="5" t="s">
        <v>8331</v>
      </c>
      <c r="S283" s="9">
        <f t="shared" si="18"/>
        <v>41069.118993055556</v>
      </c>
      <c r="T283" s="9">
        <f t="shared" si="19"/>
        <v>41075.165972222225</v>
      </c>
    </row>
    <row r="284" spans="1:20" ht="43.5" x14ac:dyDescent="0.35">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5">
        <f t="shared" si="16"/>
        <v>187.09899999999999</v>
      </c>
      <c r="P284" s="5">
        <f t="shared" si="17"/>
        <v>20.118172043010752</v>
      </c>
      <c r="Q284" s="5" t="s">
        <v>8317</v>
      </c>
      <c r="R284" s="5" t="s">
        <v>8318</v>
      </c>
      <c r="S284" s="9">
        <f t="shared" si="18"/>
        <v>42323.703900462962</v>
      </c>
      <c r="T284" s="9">
        <f t="shared" si="19"/>
        <v>42343</v>
      </c>
    </row>
    <row r="285" spans="1:20" ht="43.5" x14ac:dyDescent="0.35">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5">
        <f t="shared" si="16"/>
        <v>186</v>
      </c>
      <c r="P285" s="5">
        <f t="shared" si="17"/>
        <v>80.869565217391298</v>
      </c>
      <c r="Q285" s="5" t="s">
        <v>8317</v>
      </c>
      <c r="R285" s="5" t="s">
        <v>8318</v>
      </c>
      <c r="S285" s="9">
        <f t="shared" si="18"/>
        <v>42562.048356481479</v>
      </c>
      <c r="T285" s="9">
        <f t="shared" si="19"/>
        <v>42573.226388888885</v>
      </c>
    </row>
    <row r="286" spans="1:20" ht="43.5" x14ac:dyDescent="0.35">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5">
        <f t="shared" si="16"/>
        <v>185.5</v>
      </c>
      <c r="P286" s="5">
        <f t="shared" si="17"/>
        <v>41.222222222222221</v>
      </c>
      <c r="Q286" s="5" t="s">
        <v>8317</v>
      </c>
      <c r="R286" s="5" t="s">
        <v>8318</v>
      </c>
      <c r="S286" s="9">
        <f t="shared" si="18"/>
        <v>41871.524837962963</v>
      </c>
      <c r="T286" s="9">
        <f t="shared" si="19"/>
        <v>41891.524837962963</v>
      </c>
    </row>
    <row r="287" spans="1:20" ht="29" x14ac:dyDescent="0.35">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5">
        <f t="shared" si="16"/>
        <v>185.33333333333331</v>
      </c>
      <c r="P287" s="5">
        <f t="shared" si="17"/>
        <v>115.83333333333333</v>
      </c>
      <c r="Q287" s="5" t="s">
        <v>8314</v>
      </c>
      <c r="R287" s="5" t="s">
        <v>8315</v>
      </c>
      <c r="S287" s="9">
        <f t="shared" si="18"/>
        <v>42333.17460648148</v>
      </c>
      <c r="T287" s="9">
        <f t="shared" si="19"/>
        <v>42383.17460648148</v>
      </c>
    </row>
    <row r="288" spans="1:20" ht="43.5" x14ac:dyDescent="0.35">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5">
        <f t="shared" si="16"/>
        <v>185</v>
      </c>
      <c r="P288" s="5">
        <f t="shared" si="17"/>
        <v>50.454545454545453</v>
      </c>
      <c r="Q288" s="5" t="s">
        <v>8314</v>
      </c>
      <c r="R288" s="5" t="s">
        <v>8315</v>
      </c>
      <c r="S288" s="9">
        <f t="shared" si="18"/>
        <v>40697.285844907405</v>
      </c>
      <c r="T288" s="9">
        <f t="shared" si="19"/>
        <v>40749.284722222219</v>
      </c>
    </row>
    <row r="289" spans="1:20" ht="43.5" x14ac:dyDescent="0.35">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5">
        <f t="shared" si="16"/>
        <v>184.61052631578946</v>
      </c>
      <c r="P289" s="5">
        <f t="shared" si="17"/>
        <v>65.318435754189949</v>
      </c>
      <c r="Q289" s="5" t="s">
        <v>8312</v>
      </c>
      <c r="R289" s="5" t="s">
        <v>8313</v>
      </c>
      <c r="S289" s="9">
        <f t="shared" si="18"/>
        <v>42427.625046296293</v>
      </c>
      <c r="T289" s="9">
        <f t="shared" si="19"/>
        <v>42452.290972222225</v>
      </c>
    </row>
    <row r="290" spans="1:20" ht="43.5" x14ac:dyDescent="0.35">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5">
        <f t="shared" si="16"/>
        <v>184.56</v>
      </c>
      <c r="P290" s="5">
        <f t="shared" si="17"/>
        <v>85.444444444444443</v>
      </c>
      <c r="Q290" s="5" t="s">
        <v>8320</v>
      </c>
      <c r="R290" s="5" t="s">
        <v>8332</v>
      </c>
      <c r="S290" s="9">
        <f t="shared" si="18"/>
        <v>40276.66270833333</v>
      </c>
      <c r="T290" s="9">
        <f t="shared" si="19"/>
        <v>40330.165972222225</v>
      </c>
    </row>
    <row r="291" spans="1:20" ht="29" x14ac:dyDescent="0.35">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5">
        <f t="shared" si="16"/>
        <v>184</v>
      </c>
      <c r="P291" s="5">
        <f t="shared" si="17"/>
        <v>24.210526315789473</v>
      </c>
      <c r="Q291" s="5" t="s">
        <v>8317</v>
      </c>
      <c r="R291" s="5" t="s">
        <v>8318</v>
      </c>
      <c r="S291" s="9">
        <f t="shared" si="18"/>
        <v>42150.712314814809</v>
      </c>
      <c r="T291" s="9">
        <f t="shared" si="19"/>
        <v>42154.756944444445</v>
      </c>
    </row>
    <row r="292" spans="1:20" ht="58" x14ac:dyDescent="0.35">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5">
        <f t="shared" si="16"/>
        <v>184</v>
      </c>
      <c r="P292" s="5">
        <f t="shared" si="17"/>
        <v>30.666666666666668</v>
      </c>
      <c r="Q292" s="5" t="s">
        <v>8317</v>
      </c>
      <c r="R292" s="5" t="s">
        <v>8318</v>
      </c>
      <c r="S292" s="9">
        <f t="shared" si="18"/>
        <v>42393.793124999997</v>
      </c>
      <c r="T292" s="9">
        <f t="shared" si="19"/>
        <v>42413.793124999997</v>
      </c>
    </row>
    <row r="293" spans="1:20" ht="43.5" x14ac:dyDescent="0.35">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5">
        <f t="shared" si="16"/>
        <v>183.44090909090909</v>
      </c>
      <c r="P293" s="5">
        <f t="shared" si="17"/>
        <v>159.51383399209487</v>
      </c>
      <c r="Q293" s="5" t="s">
        <v>8320</v>
      </c>
      <c r="R293" s="5" t="s">
        <v>8334</v>
      </c>
      <c r="S293" s="9">
        <f t="shared" si="18"/>
        <v>42042.693043981482</v>
      </c>
      <c r="T293" s="9">
        <f t="shared" si="19"/>
        <v>42062.693043981482</v>
      </c>
    </row>
    <row r="294" spans="1:20" ht="43.5" x14ac:dyDescent="0.35">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5">
        <f t="shared" si="16"/>
        <v>182.81058823529412</v>
      </c>
      <c r="P294" s="5">
        <f t="shared" si="17"/>
        <v>71.443218390804603</v>
      </c>
      <c r="Q294" s="5" t="s">
        <v>8323</v>
      </c>
      <c r="R294" s="5" t="s">
        <v>8333</v>
      </c>
      <c r="S294" s="9">
        <f t="shared" si="18"/>
        <v>41440.038888888885</v>
      </c>
      <c r="T294" s="9">
        <f t="shared" si="19"/>
        <v>41460.038888888885</v>
      </c>
    </row>
    <row r="295" spans="1:20" ht="43.5" x14ac:dyDescent="0.35">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5">
        <f t="shared" si="16"/>
        <v>182</v>
      </c>
      <c r="P295" s="5">
        <f t="shared" si="17"/>
        <v>34.125</v>
      </c>
      <c r="Q295" s="5" t="s">
        <v>8328</v>
      </c>
      <c r="R295" s="5" t="s">
        <v>8329</v>
      </c>
      <c r="S295" s="9">
        <f t="shared" si="18"/>
        <v>42462.781828703708</v>
      </c>
      <c r="T295" s="9">
        <f t="shared" si="19"/>
        <v>42480.781828703708</v>
      </c>
    </row>
    <row r="296" spans="1:20" ht="43.5" x14ac:dyDescent="0.35">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5">
        <f t="shared" si="16"/>
        <v>181.86315789473684</v>
      </c>
      <c r="P296" s="5">
        <f t="shared" si="17"/>
        <v>143.97499999999999</v>
      </c>
      <c r="Q296" s="5" t="s">
        <v>8310</v>
      </c>
      <c r="R296" s="5" t="s">
        <v>8311</v>
      </c>
      <c r="S296" s="9">
        <f t="shared" si="18"/>
        <v>42664.525775462964</v>
      </c>
      <c r="T296" s="9">
        <f t="shared" si="19"/>
        <v>42684.567442129628</v>
      </c>
    </row>
    <row r="297" spans="1:20" ht="58" x14ac:dyDescent="0.35">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5">
        <f t="shared" si="16"/>
        <v>181.53547058823528</v>
      </c>
      <c r="P297" s="5">
        <f t="shared" si="17"/>
        <v>81.75107284768211</v>
      </c>
      <c r="Q297" s="5" t="s">
        <v>8320</v>
      </c>
      <c r="R297" s="5" t="s">
        <v>8332</v>
      </c>
      <c r="S297" s="9">
        <f t="shared" si="18"/>
        <v>41684.063078703708</v>
      </c>
      <c r="T297" s="9">
        <f t="shared" si="19"/>
        <v>41705.957638888889</v>
      </c>
    </row>
    <row r="298" spans="1:20" ht="43.5" x14ac:dyDescent="0.35">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5">
        <f t="shared" si="16"/>
        <v>180.86666666666667</v>
      </c>
      <c r="P298" s="5">
        <f t="shared" si="17"/>
        <v>40.492537313432834</v>
      </c>
      <c r="Q298" s="5" t="s">
        <v>8328</v>
      </c>
      <c r="R298" s="5" t="s">
        <v>8329</v>
      </c>
      <c r="S298" s="9">
        <f t="shared" si="18"/>
        <v>42771.961099537039</v>
      </c>
      <c r="T298" s="9">
        <f t="shared" si="19"/>
        <v>42791.961099537039</v>
      </c>
    </row>
    <row r="299" spans="1:20" ht="43.5" x14ac:dyDescent="0.35">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5">
        <f t="shared" si="16"/>
        <v>180.85714285714286</v>
      </c>
      <c r="P299" s="5">
        <f t="shared" si="17"/>
        <v>33.315789473684212</v>
      </c>
      <c r="Q299" s="5" t="s">
        <v>8314</v>
      </c>
      <c r="R299" s="5" t="s">
        <v>8315</v>
      </c>
      <c r="S299" s="9">
        <f t="shared" si="18"/>
        <v>42208.750254629631</v>
      </c>
      <c r="T299" s="9">
        <f t="shared" si="19"/>
        <v>42238.750254629631</v>
      </c>
    </row>
    <row r="300" spans="1:20" ht="58" x14ac:dyDescent="0.35">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5">
        <f t="shared" si="16"/>
        <v>180.62799999999999</v>
      </c>
      <c r="P300" s="5">
        <f t="shared" si="17"/>
        <v>31.142758620689655</v>
      </c>
      <c r="Q300" s="5" t="s">
        <v>8314</v>
      </c>
      <c r="R300" s="5" t="s">
        <v>8315</v>
      </c>
      <c r="S300" s="9">
        <f t="shared" si="18"/>
        <v>41313.593923611115</v>
      </c>
      <c r="T300" s="9">
        <f t="shared" si="19"/>
        <v>41333.593923611115</v>
      </c>
    </row>
    <row r="301" spans="1:20" ht="58" x14ac:dyDescent="0.35">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5">
        <f t="shared" si="16"/>
        <v>180.44444444444446</v>
      </c>
      <c r="P301" s="5">
        <f t="shared" si="17"/>
        <v>43.5</v>
      </c>
      <c r="Q301" s="5" t="s">
        <v>8317</v>
      </c>
      <c r="R301" s="5" t="s">
        <v>8318</v>
      </c>
      <c r="S301" s="9">
        <f t="shared" si="18"/>
        <v>41933.354351851856</v>
      </c>
      <c r="T301" s="9">
        <f t="shared" si="19"/>
        <v>41960.332638888889</v>
      </c>
    </row>
    <row r="302" spans="1:20" ht="43.5" x14ac:dyDescent="0.35">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5">
        <f t="shared" si="16"/>
        <v>180.14285714285714</v>
      </c>
      <c r="P302" s="5">
        <f t="shared" si="17"/>
        <v>26.270833333333332</v>
      </c>
      <c r="Q302" s="5" t="s">
        <v>8314</v>
      </c>
      <c r="R302" s="5" t="s">
        <v>8331</v>
      </c>
      <c r="S302" s="9">
        <f t="shared" si="18"/>
        <v>41155.719305555554</v>
      </c>
      <c r="T302" s="9">
        <f t="shared" si="19"/>
        <v>41175.719305555554</v>
      </c>
    </row>
    <row r="303" spans="1:20" ht="58" x14ac:dyDescent="0.35">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5">
        <f t="shared" si="16"/>
        <v>180.03333333333333</v>
      </c>
      <c r="P303" s="5">
        <f t="shared" si="17"/>
        <v>24.274157303370785</v>
      </c>
      <c r="Q303" s="5" t="s">
        <v>8312</v>
      </c>
      <c r="R303" s="5" t="s">
        <v>8313</v>
      </c>
      <c r="S303" s="9">
        <f t="shared" si="18"/>
        <v>42506.582337962958</v>
      </c>
      <c r="T303" s="9">
        <f t="shared" si="19"/>
        <v>42513.125</v>
      </c>
    </row>
    <row r="304" spans="1:20" ht="29" x14ac:dyDescent="0.35">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5">
        <f t="shared" si="16"/>
        <v>180</v>
      </c>
      <c r="P304" s="5">
        <f t="shared" si="17"/>
        <v>54</v>
      </c>
      <c r="Q304" s="5" t="s">
        <v>8317</v>
      </c>
      <c r="R304" s="5" t="s">
        <v>8330</v>
      </c>
      <c r="S304" s="9">
        <f t="shared" si="18"/>
        <v>42108.216238425928</v>
      </c>
      <c r="T304" s="9">
        <f t="shared" si="19"/>
        <v>42119.216238425928</v>
      </c>
    </row>
    <row r="305" spans="1:20" ht="43.5" x14ac:dyDescent="0.35">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5">
        <f t="shared" si="16"/>
        <v>180</v>
      </c>
      <c r="P305" s="5">
        <f t="shared" si="17"/>
        <v>12</v>
      </c>
      <c r="Q305" s="5" t="s">
        <v>8317</v>
      </c>
      <c r="R305" s="5" t="s">
        <v>8318</v>
      </c>
      <c r="S305" s="9">
        <f t="shared" si="18"/>
        <v>42487.729780092588</v>
      </c>
      <c r="T305" s="9">
        <f t="shared" si="19"/>
        <v>42500.875</v>
      </c>
    </row>
    <row r="306" spans="1:20" ht="43.5" x14ac:dyDescent="0.35">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5">
        <f t="shared" si="16"/>
        <v>179.9</v>
      </c>
      <c r="P306" s="5">
        <f t="shared" si="17"/>
        <v>96.375</v>
      </c>
      <c r="Q306" s="5" t="s">
        <v>8325</v>
      </c>
      <c r="R306" s="5" t="s">
        <v>8326</v>
      </c>
      <c r="S306" s="9">
        <f t="shared" si="18"/>
        <v>42562.315127314811</v>
      </c>
      <c r="T306" s="9">
        <f t="shared" si="19"/>
        <v>42588.75</v>
      </c>
    </row>
    <row r="307" spans="1:20" ht="43.5" x14ac:dyDescent="0.35">
      <c r="A307">
        <v>823</v>
      </c>
      <c r="B307" s="3" t="s">
        <v>824</v>
      </c>
      <c r="C307" s="3" t="s">
        <v>4933</v>
      </c>
      <c r="D307">
        <v>800</v>
      </c>
      <c r="E307">
        <v>1436</v>
      </c>
      <c r="F307" t="s">
        <v>8219</v>
      </c>
      <c r="G307" t="s">
        <v>8224</v>
      </c>
      <c r="H307" t="s">
        <v>8246</v>
      </c>
      <c r="I307">
        <v>1427062852</v>
      </c>
      <c r="J307">
        <v>1424474452</v>
      </c>
      <c r="K307" t="b">
        <v>0</v>
      </c>
      <c r="L307">
        <v>33</v>
      </c>
      <c r="M307" t="b">
        <v>1</v>
      </c>
      <c r="N307" t="s">
        <v>8276</v>
      </c>
      <c r="O307" s="5">
        <f t="shared" si="16"/>
        <v>179.5</v>
      </c>
      <c r="P307" s="5">
        <f t="shared" si="17"/>
        <v>43.515151515151516</v>
      </c>
      <c r="Q307" s="5" t="s">
        <v>8314</v>
      </c>
      <c r="R307" s="5" t="s">
        <v>8315</v>
      </c>
      <c r="S307" s="9">
        <f t="shared" si="18"/>
        <v>42065.972824074073</v>
      </c>
      <c r="T307" s="9">
        <f t="shared" si="19"/>
        <v>42085.931157407409</v>
      </c>
    </row>
    <row r="308" spans="1:20" ht="58" x14ac:dyDescent="0.35">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5">
        <f t="shared" si="16"/>
        <v>179.09909909909908</v>
      </c>
      <c r="P308" s="5">
        <f t="shared" si="17"/>
        <v>53.729729729729726</v>
      </c>
      <c r="Q308" s="5" t="s">
        <v>8323</v>
      </c>
      <c r="R308" s="5" t="s">
        <v>8333</v>
      </c>
      <c r="S308" s="9">
        <f t="shared" si="18"/>
        <v>41377.572280092594</v>
      </c>
      <c r="T308" s="9">
        <f t="shared" si="19"/>
        <v>41397.572280092594</v>
      </c>
    </row>
    <row r="309" spans="1:20" ht="58" x14ac:dyDescent="0.35">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5">
        <f t="shared" si="16"/>
        <v>178.95250000000001</v>
      </c>
      <c r="P309" s="5">
        <f t="shared" si="17"/>
        <v>73.341188524590166</v>
      </c>
      <c r="Q309" s="5" t="s">
        <v>8320</v>
      </c>
      <c r="R309" s="5" t="s">
        <v>8332</v>
      </c>
      <c r="S309" s="9">
        <f t="shared" si="18"/>
        <v>40479.225231481483</v>
      </c>
      <c r="T309" s="9">
        <f t="shared" si="19"/>
        <v>40499.266898148147</v>
      </c>
    </row>
    <row r="310" spans="1:20" ht="58" x14ac:dyDescent="0.35">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5">
        <f t="shared" si="16"/>
        <v>178.67599999999999</v>
      </c>
      <c r="P310" s="5">
        <f t="shared" si="17"/>
        <v>282.71518987341773</v>
      </c>
      <c r="Q310" s="5" t="s">
        <v>8310</v>
      </c>
      <c r="R310" s="5" t="s">
        <v>8311</v>
      </c>
      <c r="S310" s="9">
        <f t="shared" si="18"/>
        <v>41735.082384259258</v>
      </c>
      <c r="T310" s="9">
        <f t="shared" si="19"/>
        <v>41755.082384259258</v>
      </c>
    </row>
    <row r="311" spans="1:20" ht="43.5" x14ac:dyDescent="0.35">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5">
        <f t="shared" si="16"/>
        <v>177.43366666666668</v>
      </c>
      <c r="P311" s="5">
        <f t="shared" si="17"/>
        <v>81.892461538461546</v>
      </c>
      <c r="Q311" s="5" t="s">
        <v>8320</v>
      </c>
      <c r="R311" s="5" t="s">
        <v>8332</v>
      </c>
      <c r="S311" s="9">
        <f t="shared" si="18"/>
        <v>40245.900358796294</v>
      </c>
      <c r="T311" s="9">
        <f t="shared" si="19"/>
        <v>40296.78402777778</v>
      </c>
    </row>
    <row r="312" spans="1:20" x14ac:dyDescent="0.35">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5">
        <f t="shared" si="16"/>
        <v>176.535</v>
      </c>
      <c r="P312" s="5">
        <f t="shared" si="17"/>
        <v>96.997252747252745</v>
      </c>
      <c r="Q312" s="5" t="s">
        <v>8317</v>
      </c>
      <c r="R312" s="5" t="s">
        <v>8330</v>
      </c>
      <c r="S312" s="9">
        <f t="shared" si="18"/>
        <v>42347.02039351852</v>
      </c>
      <c r="T312" s="9">
        <f t="shared" si="19"/>
        <v>42359.207638888889</v>
      </c>
    </row>
    <row r="313" spans="1:20" ht="29" x14ac:dyDescent="0.35">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5">
        <f t="shared" si="16"/>
        <v>176.29999999999998</v>
      </c>
      <c r="P313" s="5">
        <f t="shared" si="17"/>
        <v>91.189655172413794</v>
      </c>
      <c r="Q313" s="5" t="s">
        <v>8320</v>
      </c>
      <c r="R313" s="5" t="s">
        <v>8332</v>
      </c>
      <c r="S313" s="9">
        <f t="shared" si="18"/>
        <v>41194.277986111112</v>
      </c>
      <c r="T313" s="9">
        <f t="shared" si="19"/>
        <v>41215.166666666664</v>
      </c>
    </row>
    <row r="314" spans="1:20" ht="58" x14ac:dyDescent="0.35">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5">
        <f t="shared" si="16"/>
        <v>175.95744680851064</v>
      </c>
      <c r="P314" s="5">
        <f t="shared" si="17"/>
        <v>56.643835616438359</v>
      </c>
      <c r="Q314" s="5" t="s">
        <v>8325</v>
      </c>
      <c r="R314" s="5" t="s">
        <v>8326</v>
      </c>
      <c r="S314" s="9">
        <f t="shared" si="18"/>
        <v>41951.802384259259</v>
      </c>
      <c r="T314" s="9">
        <f t="shared" si="19"/>
        <v>41974.125</v>
      </c>
    </row>
    <row r="315" spans="1:20" ht="29" x14ac:dyDescent="0.35">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5">
        <f t="shared" si="16"/>
        <v>175.84040000000002</v>
      </c>
      <c r="P315" s="5">
        <f t="shared" si="17"/>
        <v>56.000127388535034</v>
      </c>
      <c r="Q315" s="5" t="s">
        <v>8314</v>
      </c>
      <c r="R315" s="5" t="s">
        <v>8331</v>
      </c>
      <c r="S315" s="9">
        <f t="shared" si="18"/>
        <v>41012.958634259259</v>
      </c>
      <c r="T315" s="9">
        <f t="shared" si="19"/>
        <v>41032.958634259259</v>
      </c>
    </row>
    <row r="316" spans="1:20" ht="58" x14ac:dyDescent="0.35">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5">
        <f t="shared" si="16"/>
        <v>175.33333333333334</v>
      </c>
      <c r="P316" s="5">
        <f t="shared" si="17"/>
        <v>48.703703703703702</v>
      </c>
      <c r="Q316" s="5" t="s">
        <v>8317</v>
      </c>
      <c r="R316" s="5" t="s">
        <v>8318</v>
      </c>
      <c r="S316" s="9">
        <f t="shared" si="18"/>
        <v>42503.219236111108</v>
      </c>
      <c r="T316" s="9">
        <f t="shared" si="19"/>
        <v>42531.125</v>
      </c>
    </row>
    <row r="317" spans="1:20" ht="58" x14ac:dyDescent="0.35">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5">
        <f t="shared" si="16"/>
        <v>175</v>
      </c>
      <c r="P317" s="5">
        <f t="shared" si="17"/>
        <v>62.5</v>
      </c>
      <c r="Q317" s="5" t="s">
        <v>8314</v>
      </c>
      <c r="R317" s="5" t="s">
        <v>8322</v>
      </c>
      <c r="S317" s="9">
        <f t="shared" si="18"/>
        <v>40733.068807870368</v>
      </c>
      <c r="T317" s="9">
        <f t="shared" si="19"/>
        <v>40746.068807870368</v>
      </c>
    </row>
    <row r="318" spans="1:20" ht="58" x14ac:dyDescent="0.35">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5">
        <f t="shared" si="16"/>
        <v>175</v>
      </c>
      <c r="P318" s="5">
        <f t="shared" si="17"/>
        <v>29.166666666666668</v>
      </c>
      <c r="Q318" s="5" t="s">
        <v>8317</v>
      </c>
      <c r="R318" s="5" t="s">
        <v>8318</v>
      </c>
      <c r="S318" s="9">
        <f t="shared" si="18"/>
        <v>41899.768229166664</v>
      </c>
      <c r="T318" s="9">
        <f t="shared" si="19"/>
        <v>41919.768229166664</v>
      </c>
    </row>
    <row r="319" spans="1:20" ht="43.5" x14ac:dyDescent="0.35">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5">
        <f t="shared" si="16"/>
        <v>175</v>
      </c>
      <c r="P319" s="5">
        <f t="shared" si="17"/>
        <v>68.055555555555557</v>
      </c>
      <c r="Q319" s="5" t="s">
        <v>8317</v>
      </c>
      <c r="R319" s="5" t="s">
        <v>8318</v>
      </c>
      <c r="S319" s="9">
        <f t="shared" si="18"/>
        <v>42013.948425925926</v>
      </c>
      <c r="T319" s="9">
        <f t="shared" si="19"/>
        <v>42028.207638888889</v>
      </c>
    </row>
    <row r="320" spans="1:20" ht="43.5" x14ac:dyDescent="0.35">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5">
        <f t="shared" si="16"/>
        <v>174.8</v>
      </c>
      <c r="P320" s="5">
        <f t="shared" si="17"/>
        <v>264.84848484848487</v>
      </c>
      <c r="Q320" s="5" t="s">
        <v>8317</v>
      </c>
      <c r="R320" s="5" t="s">
        <v>8318</v>
      </c>
      <c r="S320" s="9">
        <f t="shared" si="18"/>
        <v>42351.818379629629</v>
      </c>
      <c r="T320" s="9">
        <f t="shared" si="19"/>
        <v>42370.166666666672</v>
      </c>
    </row>
    <row r="321" spans="1:20" ht="58" x14ac:dyDescent="0.35">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5">
        <f t="shared" si="16"/>
        <v>174.4</v>
      </c>
      <c r="P321" s="5">
        <f t="shared" si="17"/>
        <v>68.84210526315789</v>
      </c>
      <c r="Q321" s="5" t="s">
        <v>8317</v>
      </c>
      <c r="R321" s="5" t="s">
        <v>8318</v>
      </c>
      <c r="S321" s="9">
        <f t="shared" si="18"/>
        <v>42450.416504629626</v>
      </c>
      <c r="T321" s="9">
        <f t="shared" si="19"/>
        <v>42463.708333333328</v>
      </c>
    </row>
    <row r="322" spans="1:20" ht="43.5" x14ac:dyDescent="0.35">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5">
        <f t="shared" ref="O322:O385" si="20">(E322/D322)*100</f>
        <v>174.2304</v>
      </c>
      <c r="P322" s="5">
        <f t="shared" ref="P322:P385" si="21">E322/L322</f>
        <v>51.854285714285716</v>
      </c>
      <c r="Q322" s="5" t="s">
        <v>8314</v>
      </c>
      <c r="R322" s="5" t="s">
        <v>8322</v>
      </c>
      <c r="S322" s="9">
        <f t="shared" si="18"/>
        <v>40636.834444444445</v>
      </c>
      <c r="T322" s="9">
        <f t="shared" si="19"/>
        <v>40657.834444444445</v>
      </c>
    </row>
    <row r="323" spans="1:20" ht="43.5" x14ac:dyDescent="0.35">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5">
        <f t="shared" si="20"/>
        <v>174.00576923076923</v>
      </c>
      <c r="P323" s="5">
        <f t="shared" si="21"/>
        <v>32.315357142857138</v>
      </c>
      <c r="Q323" s="5" t="s">
        <v>8325</v>
      </c>
      <c r="R323" s="5" t="s">
        <v>8326</v>
      </c>
      <c r="S323" s="9">
        <f t="shared" ref="S323:S386" si="22">(J323/86400 )+ DATE(1970,1,11)</f>
        <v>42580.702986111108</v>
      </c>
      <c r="T323" s="9">
        <f t="shared" ref="T323:T386" si="23">(I323/86400) + DATE(1970,1,1)</f>
        <v>42600.702986111108</v>
      </c>
    </row>
    <row r="324" spans="1:20" ht="58" x14ac:dyDescent="0.35">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5">
        <f t="shared" si="20"/>
        <v>174</v>
      </c>
      <c r="P324" s="5">
        <f t="shared" si="21"/>
        <v>86.138613861386133</v>
      </c>
      <c r="Q324" s="5" t="s">
        <v>8320</v>
      </c>
      <c r="R324" s="5" t="s">
        <v>8332</v>
      </c>
      <c r="S324" s="9">
        <f t="shared" si="22"/>
        <v>42088.222187499996</v>
      </c>
      <c r="T324" s="9">
        <f t="shared" si="23"/>
        <v>42118.222187499996</v>
      </c>
    </row>
    <row r="325" spans="1:20" ht="58" x14ac:dyDescent="0.35">
      <c r="A325">
        <v>64</v>
      </c>
      <c r="B325" s="3" t="s">
        <v>66</v>
      </c>
      <c r="C325" s="3" t="s">
        <v>4175</v>
      </c>
      <c r="D325">
        <v>1200</v>
      </c>
      <c r="E325">
        <v>2080</v>
      </c>
      <c r="F325" t="s">
        <v>8219</v>
      </c>
      <c r="G325" t="s">
        <v>8224</v>
      </c>
      <c r="H325" t="s">
        <v>8246</v>
      </c>
      <c r="I325">
        <v>1373243181</v>
      </c>
      <c r="J325">
        <v>1370651181</v>
      </c>
      <c r="K325" t="b">
        <v>0</v>
      </c>
      <c r="L325">
        <v>24</v>
      </c>
      <c r="M325" t="b">
        <v>1</v>
      </c>
      <c r="N325" t="s">
        <v>8266</v>
      </c>
      <c r="O325" s="5">
        <f t="shared" si="20"/>
        <v>173.33333333333334</v>
      </c>
      <c r="P325" s="5">
        <f t="shared" si="21"/>
        <v>86.666666666666671</v>
      </c>
      <c r="Q325" s="5" t="s">
        <v>8320</v>
      </c>
      <c r="R325" s="5" t="s">
        <v>8321</v>
      </c>
      <c r="S325" s="9">
        <f t="shared" si="22"/>
        <v>41443.01829861111</v>
      </c>
      <c r="T325" s="9">
        <f t="shared" si="23"/>
        <v>41463.01829861111</v>
      </c>
    </row>
    <row r="326" spans="1:20" ht="29" x14ac:dyDescent="0.35">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5">
        <f t="shared" si="20"/>
        <v>173.2</v>
      </c>
      <c r="P326" s="5">
        <f t="shared" si="21"/>
        <v>32.074074074074076</v>
      </c>
      <c r="Q326" s="5" t="s">
        <v>8323</v>
      </c>
      <c r="R326" s="5" t="s">
        <v>8333</v>
      </c>
      <c r="S326" s="9">
        <f t="shared" si="22"/>
        <v>41105.900694444441</v>
      </c>
      <c r="T326" s="9">
        <f t="shared" si="23"/>
        <v>41123.900694444441</v>
      </c>
    </row>
    <row r="327" spans="1:20" ht="43.5" x14ac:dyDescent="0.35">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5">
        <f t="shared" si="20"/>
        <v>172.8</v>
      </c>
      <c r="P327" s="5">
        <f t="shared" si="21"/>
        <v>100.46511627906976</v>
      </c>
      <c r="Q327" s="5" t="s">
        <v>8314</v>
      </c>
      <c r="R327" s="5" t="s">
        <v>8315</v>
      </c>
      <c r="S327" s="9">
        <f t="shared" si="22"/>
        <v>40997.977060185185</v>
      </c>
      <c r="T327" s="9">
        <f t="shared" si="23"/>
        <v>41022.166666666664</v>
      </c>
    </row>
    <row r="328" spans="1:20" ht="58" x14ac:dyDescent="0.35">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5">
        <f t="shared" si="20"/>
        <v>172.8</v>
      </c>
      <c r="P328" s="5">
        <f t="shared" si="21"/>
        <v>75.130434782608702</v>
      </c>
      <c r="Q328" s="5" t="s">
        <v>8328</v>
      </c>
      <c r="R328" s="5" t="s">
        <v>8329</v>
      </c>
      <c r="S328" s="9">
        <f t="shared" si="22"/>
        <v>42253.190057870372</v>
      </c>
      <c r="T328" s="9">
        <f t="shared" si="23"/>
        <v>42273.190057870372</v>
      </c>
    </row>
    <row r="329" spans="1:20" ht="43.5" x14ac:dyDescent="0.35">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5">
        <f t="shared" si="20"/>
        <v>172.68449999999999</v>
      </c>
      <c r="P329" s="5">
        <f t="shared" si="21"/>
        <v>49.338428571428572</v>
      </c>
      <c r="Q329" s="5" t="s">
        <v>8314</v>
      </c>
      <c r="R329" s="5" t="s">
        <v>8331</v>
      </c>
      <c r="S329" s="9">
        <f t="shared" si="22"/>
        <v>42053.152650462958</v>
      </c>
      <c r="T329" s="9">
        <f t="shared" si="23"/>
        <v>42073.110983796301</v>
      </c>
    </row>
    <row r="330" spans="1:20" ht="43.5" x14ac:dyDescent="0.35">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5">
        <f t="shared" si="20"/>
        <v>172.43333333333334</v>
      </c>
      <c r="P330" s="5">
        <f t="shared" si="21"/>
        <v>94.054545454545448</v>
      </c>
      <c r="Q330" s="5" t="s">
        <v>8314</v>
      </c>
      <c r="R330" s="5" t="s">
        <v>8331</v>
      </c>
      <c r="S330" s="9">
        <f t="shared" si="22"/>
        <v>41889.130868055552</v>
      </c>
      <c r="T330" s="9">
        <f t="shared" si="23"/>
        <v>41909.130868055552</v>
      </c>
    </row>
    <row r="331" spans="1:20" ht="58" x14ac:dyDescent="0.35">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5">
        <f t="shared" si="20"/>
        <v>172.27777777777777</v>
      </c>
      <c r="P331" s="5">
        <f t="shared" si="21"/>
        <v>174.2134831460674</v>
      </c>
      <c r="Q331" s="5" t="s">
        <v>8325</v>
      </c>
      <c r="R331" s="5" t="s">
        <v>8326</v>
      </c>
      <c r="S331" s="9">
        <f t="shared" si="22"/>
        <v>42288.662037037036</v>
      </c>
      <c r="T331" s="9">
        <f t="shared" si="23"/>
        <v>42309.125</v>
      </c>
    </row>
    <row r="332" spans="1:20" ht="29" x14ac:dyDescent="0.35">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5">
        <f t="shared" si="20"/>
        <v>171.94285714285715</v>
      </c>
      <c r="P332" s="5">
        <f t="shared" si="21"/>
        <v>153.5204081632653</v>
      </c>
      <c r="Q332" s="5" t="s">
        <v>8317</v>
      </c>
      <c r="R332" s="5" t="s">
        <v>8330</v>
      </c>
      <c r="S332" s="9">
        <f t="shared" si="22"/>
        <v>42100.912499999999</v>
      </c>
      <c r="T332" s="9">
        <f t="shared" si="23"/>
        <v>42150.912499999999</v>
      </c>
    </row>
    <row r="333" spans="1:20" ht="43.5" x14ac:dyDescent="0.35">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5">
        <f t="shared" si="20"/>
        <v>171.76130000000001</v>
      </c>
      <c r="P333" s="5">
        <f t="shared" si="21"/>
        <v>58.422210884353746</v>
      </c>
      <c r="Q333" s="5" t="s">
        <v>8310</v>
      </c>
      <c r="R333" s="5" t="s">
        <v>8319</v>
      </c>
      <c r="S333" s="9">
        <f t="shared" si="22"/>
        <v>41992.143171296295</v>
      </c>
      <c r="T333" s="9">
        <f t="shared" si="23"/>
        <v>42013.143171296295</v>
      </c>
    </row>
    <row r="334" spans="1:20" ht="58" x14ac:dyDescent="0.35">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5">
        <f t="shared" si="20"/>
        <v>171.73333333333335</v>
      </c>
      <c r="P334" s="5">
        <f t="shared" si="21"/>
        <v>33.025641025641029</v>
      </c>
      <c r="Q334" s="5" t="s">
        <v>8317</v>
      </c>
      <c r="R334" s="5" t="s">
        <v>8318</v>
      </c>
      <c r="S334" s="9">
        <f t="shared" si="22"/>
        <v>41816.605034722219</v>
      </c>
      <c r="T334" s="9">
        <f t="shared" si="23"/>
        <v>41836.605034722219</v>
      </c>
    </row>
    <row r="335" spans="1:20" ht="43.5" x14ac:dyDescent="0.35">
      <c r="A335">
        <v>2976</v>
      </c>
      <c r="B335" s="3" t="s">
        <v>2976</v>
      </c>
      <c r="C335" s="3" t="s">
        <v>7086</v>
      </c>
      <c r="D335">
        <v>70</v>
      </c>
      <c r="E335">
        <v>120</v>
      </c>
      <c r="F335" t="s">
        <v>8219</v>
      </c>
      <c r="G335" t="s">
        <v>8225</v>
      </c>
      <c r="H335" t="s">
        <v>8247</v>
      </c>
      <c r="I335">
        <v>1457870400</v>
      </c>
      <c r="J335">
        <v>1456421530</v>
      </c>
      <c r="K335" t="b">
        <v>0</v>
      </c>
      <c r="L335">
        <v>14</v>
      </c>
      <c r="M335" t="b">
        <v>1</v>
      </c>
      <c r="N335" t="s">
        <v>8271</v>
      </c>
      <c r="O335" s="5">
        <f t="shared" si="20"/>
        <v>171.42857142857142</v>
      </c>
      <c r="P335" s="5">
        <f t="shared" si="21"/>
        <v>8.5714285714285712</v>
      </c>
      <c r="Q335" s="5" t="s">
        <v>8317</v>
      </c>
      <c r="R335" s="5" t="s">
        <v>8318</v>
      </c>
      <c r="S335" s="9">
        <f t="shared" si="22"/>
        <v>42435.730671296296</v>
      </c>
      <c r="T335" s="9">
        <f t="shared" si="23"/>
        <v>42442.5</v>
      </c>
    </row>
    <row r="336" spans="1:20" ht="43.5" x14ac:dyDescent="0.35">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5">
        <f t="shared" si="20"/>
        <v>171.42857142857142</v>
      </c>
      <c r="P336" s="5">
        <f t="shared" si="21"/>
        <v>52.173913043478258</v>
      </c>
      <c r="Q336" s="5" t="s">
        <v>8317</v>
      </c>
      <c r="R336" s="5" t="s">
        <v>8318</v>
      </c>
      <c r="S336" s="9">
        <f t="shared" si="22"/>
        <v>42462.916481481487</v>
      </c>
      <c r="T336" s="9">
        <f t="shared" si="23"/>
        <v>42473.554166666669</v>
      </c>
    </row>
    <row r="337" spans="1:20" ht="29" x14ac:dyDescent="0.35">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5">
        <f t="shared" si="20"/>
        <v>171.33333333333334</v>
      </c>
      <c r="P337" s="5">
        <f t="shared" si="21"/>
        <v>31.341463414634145</v>
      </c>
      <c r="Q337" s="5" t="s">
        <v>8314</v>
      </c>
      <c r="R337" s="5" t="s">
        <v>8331</v>
      </c>
      <c r="S337" s="9">
        <f t="shared" si="22"/>
        <v>41098.691493055558</v>
      </c>
      <c r="T337" s="9">
        <f t="shared" si="23"/>
        <v>41133.691493055558</v>
      </c>
    </row>
    <row r="338" spans="1:20" ht="58" x14ac:dyDescent="0.35">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5">
        <f t="shared" si="20"/>
        <v>171.32499999999999</v>
      </c>
      <c r="P338" s="5">
        <f t="shared" si="21"/>
        <v>62.871559633027523</v>
      </c>
      <c r="Q338" s="5" t="s">
        <v>8314</v>
      </c>
      <c r="R338" s="5" t="s">
        <v>8315</v>
      </c>
      <c r="S338" s="9">
        <f t="shared" si="22"/>
        <v>42730.066192129627</v>
      </c>
      <c r="T338" s="9">
        <f t="shared" si="23"/>
        <v>42750.066192129627</v>
      </c>
    </row>
    <row r="339" spans="1:20" ht="58" x14ac:dyDescent="0.35">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5">
        <f t="shared" si="20"/>
        <v>171.04755366949576</v>
      </c>
      <c r="P339" s="5">
        <f t="shared" si="21"/>
        <v>25.42547309833024</v>
      </c>
      <c r="Q339" s="5" t="s">
        <v>8312</v>
      </c>
      <c r="R339" s="5" t="s">
        <v>8313</v>
      </c>
      <c r="S339" s="9">
        <f t="shared" si="22"/>
        <v>41494.664247685185</v>
      </c>
      <c r="T339" s="9">
        <f t="shared" si="23"/>
        <v>41520.166666666664</v>
      </c>
    </row>
    <row r="340" spans="1:20" ht="43.5" x14ac:dyDescent="0.35">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5">
        <f t="shared" si="20"/>
        <v>170.92307692307693</v>
      </c>
      <c r="P340" s="5">
        <f t="shared" si="21"/>
        <v>35.838709677419352</v>
      </c>
      <c r="Q340" s="5" t="s">
        <v>8314</v>
      </c>
      <c r="R340" s="5" t="s">
        <v>8331</v>
      </c>
      <c r="S340" s="9">
        <f t="shared" si="22"/>
        <v>40680.507326388892</v>
      </c>
      <c r="T340" s="9">
        <f t="shared" si="23"/>
        <v>40709.165972222225</v>
      </c>
    </row>
    <row r="341" spans="1:20" ht="29" x14ac:dyDescent="0.35">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5">
        <f t="shared" si="20"/>
        <v>170.70000000000002</v>
      </c>
      <c r="P341" s="5">
        <f t="shared" si="21"/>
        <v>60.964285714285715</v>
      </c>
      <c r="Q341" s="5" t="s">
        <v>8310</v>
      </c>
      <c r="R341" s="5" t="s">
        <v>8337</v>
      </c>
      <c r="S341" s="9">
        <f t="shared" si="22"/>
        <v>42285.58871527778</v>
      </c>
      <c r="T341" s="9">
        <f t="shared" si="23"/>
        <v>42317.60555555555</v>
      </c>
    </row>
    <row r="342" spans="1:20" ht="43.5" x14ac:dyDescent="0.35">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5">
        <f t="shared" si="20"/>
        <v>170.66666666666669</v>
      </c>
      <c r="P342" s="5">
        <f t="shared" si="21"/>
        <v>44.912280701754383</v>
      </c>
      <c r="Q342" s="5" t="s">
        <v>8317</v>
      </c>
      <c r="R342" s="5" t="s">
        <v>8318</v>
      </c>
      <c r="S342" s="9">
        <f t="shared" si="22"/>
        <v>42293.864351851851</v>
      </c>
      <c r="T342" s="9">
        <f t="shared" si="23"/>
        <v>42313.906018518523</v>
      </c>
    </row>
    <row r="343" spans="1:20" ht="43.5" x14ac:dyDescent="0.35">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5">
        <f t="shared" si="20"/>
        <v>170.65217391304347</v>
      </c>
      <c r="P343" s="5">
        <f t="shared" si="21"/>
        <v>46.176470588235297</v>
      </c>
      <c r="Q343" s="5" t="s">
        <v>8314</v>
      </c>
      <c r="R343" s="5" t="s">
        <v>8331</v>
      </c>
      <c r="S343" s="9">
        <f t="shared" si="22"/>
        <v>41615.868449074071</v>
      </c>
      <c r="T343" s="9">
        <f t="shared" si="23"/>
        <v>41639.291666666664</v>
      </c>
    </row>
    <row r="344" spans="1:20" ht="43.5" x14ac:dyDescent="0.35">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5">
        <f t="shared" si="20"/>
        <v>170.625</v>
      </c>
      <c r="P344" s="5">
        <f t="shared" si="21"/>
        <v>68.25</v>
      </c>
      <c r="Q344" s="5" t="s">
        <v>8317</v>
      </c>
      <c r="R344" s="5" t="s">
        <v>8318</v>
      </c>
      <c r="S344" s="9">
        <f t="shared" si="22"/>
        <v>42542.052523148144</v>
      </c>
      <c r="T344" s="9">
        <f t="shared" si="23"/>
        <v>42560.166666666672</v>
      </c>
    </row>
    <row r="345" spans="1:20" ht="58" x14ac:dyDescent="0.35">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5">
        <f t="shared" si="20"/>
        <v>170.44444444444446</v>
      </c>
      <c r="P345" s="5">
        <f t="shared" si="21"/>
        <v>84.285714285714292</v>
      </c>
      <c r="Q345" s="5" t="s">
        <v>8317</v>
      </c>
      <c r="R345" s="5" t="s">
        <v>8318</v>
      </c>
      <c r="S345" s="9">
        <f t="shared" si="22"/>
        <v>42778.425370370373</v>
      </c>
      <c r="T345" s="9">
        <f t="shared" si="23"/>
        <v>42798.425370370373</v>
      </c>
    </row>
    <row r="346" spans="1:20" ht="43.5" x14ac:dyDescent="0.35">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5">
        <f t="shared" si="20"/>
        <v>170.29262962962963</v>
      </c>
      <c r="P346" s="5">
        <f t="shared" si="21"/>
        <v>67.417903225806455</v>
      </c>
      <c r="Q346" s="5" t="s">
        <v>8310</v>
      </c>
      <c r="R346" s="5" t="s">
        <v>8311</v>
      </c>
      <c r="S346" s="9">
        <f t="shared" si="22"/>
        <v>41361.541377314818</v>
      </c>
      <c r="T346" s="9">
        <f t="shared" si="23"/>
        <v>41386.541377314818</v>
      </c>
    </row>
    <row r="347" spans="1:20" ht="43.5" x14ac:dyDescent="0.35">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5">
        <f t="shared" si="20"/>
        <v>170.28880000000001</v>
      </c>
      <c r="P347" s="5">
        <f t="shared" si="21"/>
        <v>90.579148936170213</v>
      </c>
      <c r="Q347" s="5" t="s">
        <v>8320</v>
      </c>
      <c r="R347" s="5" t="s">
        <v>8332</v>
      </c>
      <c r="S347" s="9">
        <f t="shared" si="22"/>
        <v>42271.500243055554</v>
      </c>
      <c r="T347" s="9">
        <f t="shared" si="23"/>
        <v>42291.500243055554</v>
      </c>
    </row>
    <row r="348" spans="1:20" ht="43.5" x14ac:dyDescent="0.35">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5">
        <f t="shared" si="20"/>
        <v>170</v>
      </c>
      <c r="P348" s="5">
        <f t="shared" si="21"/>
        <v>64.761904761904759</v>
      </c>
      <c r="Q348" s="5" t="s">
        <v>8317</v>
      </c>
      <c r="R348" s="5" t="s">
        <v>8318</v>
      </c>
      <c r="S348" s="9">
        <f t="shared" si="22"/>
        <v>42029.959837962961</v>
      </c>
      <c r="T348" s="9">
        <f t="shared" si="23"/>
        <v>42034.959837962961</v>
      </c>
    </row>
    <row r="349" spans="1:20" ht="43.5" x14ac:dyDescent="0.35">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5">
        <f t="shared" si="20"/>
        <v>169.86</v>
      </c>
      <c r="P349" s="5">
        <f t="shared" si="21"/>
        <v>39.967058823529413</v>
      </c>
      <c r="Q349" s="5" t="s">
        <v>8314</v>
      </c>
      <c r="R349" s="5" t="s">
        <v>8315</v>
      </c>
      <c r="S349" s="9">
        <f t="shared" si="22"/>
        <v>40389.23096064815</v>
      </c>
      <c r="T349" s="9">
        <f t="shared" si="23"/>
        <v>40393.082638888889</v>
      </c>
    </row>
    <row r="350" spans="1:20" ht="43.5" x14ac:dyDescent="0.35">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5">
        <f t="shared" si="20"/>
        <v>169.76511744127936</v>
      </c>
      <c r="P350" s="5">
        <f t="shared" si="21"/>
        <v>47.180555555555557</v>
      </c>
      <c r="Q350" s="5" t="s">
        <v>8310</v>
      </c>
      <c r="R350" s="5" t="s">
        <v>8319</v>
      </c>
      <c r="S350" s="9">
        <f t="shared" si="22"/>
        <v>42463.49726851852</v>
      </c>
      <c r="T350" s="9">
        <f t="shared" si="23"/>
        <v>42490.5</v>
      </c>
    </row>
    <row r="351" spans="1:20" ht="58" x14ac:dyDescent="0.35">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5">
        <f t="shared" si="20"/>
        <v>169.42857142857144</v>
      </c>
      <c r="P351" s="5">
        <f t="shared" si="21"/>
        <v>45.615384615384613</v>
      </c>
      <c r="Q351" s="5" t="s">
        <v>8317</v>
      </c>
      <c r="R351" s="5" t="s">
        <v>8318</v>
      </c>
      <c r="S351" s="9">
        <f t="shared" si="22"/>
        <v>41891.361342592594</v>
      </c>
      <c r="T351" s="9">
        <f t="shared" si="23"/>
        <v>41911.361342592594</v>
      </c>
    </row>
    <row r="352" spans="1:20" ht="43.5" x14ac:dyDescent="0.35">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5">
        <f t="shared" si="20"/>
        <v>168.77142857142857</v>
      </c>
      <c r="P352" s="5">
        <f t="shared" si="21"/>
        <v>32.81666666666667</v>
      </c>
      <c r="Q352" s="5" t="s">
        <v>8312</v>
      </c>
      <c r="R352" s="5" t="s">
        <v>8313</v>
      </c>
      <c r="S352" s="9">
        <f t="shared" si="22"/>
        <v>41346.703298611115</v>
      </c>
      <c r="T352" s="9">
        <f t="shared" si="23"/>
        <v>41366.661631944444</v>
      </c>
    </row>
    <row r="353" spans="1:20" ht="29" x14ac:dyDescent="0.35">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5">
        <f t="shared" si="20"/>
        <v>168.28125</v>
      </c>
      <c r="P353" s="5">
        <f t="shared" si="21"/>
        <v>10.507317073170732</v>
      </c>
      <c r="Q353" s="5" t="s">
        <v>8310</v>
      </c>
      <c r="R353" s="5" t="s">
        <v>8311</v>
      </c>
      <c r="S353" s="9">
        <f t="shared" si="22"/>
        <v>42036.370717592596</v>
      </c>
      <c r="T353" s="9">
        <f t="shared" si="23"/>
        <v>42065.833333333328</v>
      </c>
    </row>
    <row r="354" spans="1:20" ht="29" x14ac:dyDescent="0.35">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5">
        <f t="shared" si="20"/>
        <v>168.01999999999998</v>
      </c>
      <c r="P354" s="5">
        <f t="shared" si="21"/>
        <v>84.858585858585855</v>
      </c>
      <c r="Q354" s="5" t="s">
        <v>8317</v>
      </c>
      <c r="R354" s="5" t="s">
        <v>8330</v>
      </c>
      <c r="S354" s="9">
        <f t="shared" si="22"/>
        <v>42577.264178240745</v>
      </c>
      <c r="T354" s="9">
        <f t="shared" si="23"/>
        <v>42597.264178240745</v>
      </c>
    </row>
    <row r="355" spans="1:20" ht="58" x14ac:dyDescent="0.35">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5">
        <f t="shared" si="20"/>
        <v>167.98</v>
      </c>
      <c r="P355" s="5">
        <f t="shared" si="21"/>
        <v>75.666666666666671</v>
      </c>
      <c r="Q355" s="5" t="s">
        <v>8328</v>
      </c>
      <c r="R355" s="5" t="s">
        <v>8329</v>
      </c>
      <c r="S355" s="9">
        <f t="shared" si="22"/>
        <v>42680.602673611109</v>
      </c>
      <c r="T355" s="9">
        <f t="shared" si="23"/>
        <v>42700.64434027778</v>
      </c>
    </row>
    <row r="356" spans="1:20" ht="29" x14ac:dyDescent="0.35">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5">
        <f t="shared" si="20"/>
        <v>167.50470000000001</v>
      </c>
      <c r="P356" s="5">
        <f t="shared" si="21"/>
        <v>76.138500000000008</v>
      </c>
      <c r="Q356" s="5" t="s">
        <v>8310</v>
      </c>
      <c r="R356" s="5" t="s">
        <v>8311</v>
      </c>
      <c r="S356" s="9">
        <f t="shared" si="22"/>
        <v>41189.098530092597</v>
      </c>
      <c r="T356" s="9">
        <f t="shared" si="23"/>
        <v>41209.098530092597</v>
      </c>
    </row>
    <row r="357" spans="1:20" ht="43.5" x14ac:dyDescent="0.35">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5">
        <f t="shared" si="20"/>
        <v>167.42857142857144</v>
      </c>
      <c r="P357" s="5">
        <f t="shared" si="21"/>
        <v>17.235294117647058</v>
      </c>
      <c r="Q357" s="5" t="s">
        <v>8314</v>
      </c>
      <c r="R357" s="5" t="s">
        <v>8315</v>
      </c>
      <c r="S357" s="9">
        <f t="shared" si="22"/>
        <v>42508.341122685189</v>
      </c>
      <c r="T357" s="9">
        <f t="shared" si="23"/>
        <v>42533.229166666672</v>
      </c>
    </row>
    <row r="358" spans="1:20" ht="43.5" x14ac:dyDescent="0.35">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5">
        <f t="shared" si="20"/>
        <v>167.41666666666666</v>
      </c>
      <c r="P358" s="5">
        <f t="shared" si="21"/>
        <v>99.455445544554451</v>
      </c>
      <c r="Q358" s="5" t="s">
        <v>8310</v>
      </c>
      <c r="R358" s="5" t="s">
        <v>8311</v>
      </c>
      <c r="S358" s="9">
        <f t="shared" si="22"/>
        <v>41956.674108796295</v>
      </c>
      <c r="T358" s="9">
        <f t="shared" si="23"/>
        <v>41976.166666666672</v>
      </c>
    </row>
    <row r="359" spans="1:20" ht="43.5" x14ac:dyDescent="0.35">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5">
        <f t="shared" si="20"/>
        <v>166.68333333333334</v>
      </c>
      <c r="P359" s="5">
        <f t="shared" si="21"/>
        <v>75.765151515151516</v>
      </c>
      <c r="Q359" s="5" t="s">
        <v>8314</v>
      </c>
      <c r="R359" s="5" t="s">
        <v>8315</v>
      </c>
      <c r="S359" s="9">
        <f t="shared" si="22"/>
        <v>40526.087627314817</v>
      </c>
      <c r="T359" s="9">
        <f t="shared" si="23"/>
        <v>40564.916666666664</v>
      </c>
    </row>
    <row r="360" spans="1:20" ht="43.5" x14ac:dyDescent="0.35">
      <c r="A360">
        <v>35</v>
      </c>
      <c r="B360" s="3" t="s">
        <v>37</v>
      </c>
      <c r="C360" s="3" t="s">
        <v>4146</v>
      </c>
      <c r="D360">
        <v>1000</v>
      </c>
      <c r="E360">
        <v>1665</v>
      </c>
      <c r="F360" t="s">
        <v>8219</v>
      </c>
      <c r="G360" t="s">
        <v>8224</v>
      </c>
      <c r="H360" t="s">
        <v>8246</v>
      </c>
      <c r="I360">
        <v>1430179200</v>
      </c>
      <c r="J360">
        <v>1428130814</v>
      </c>
      <c r="K360" t="b">
        <v>0</v>
      </c>
      <c r="L360">
        <v>28</v>
      </c>
      <c r="M360" t="b">
        <v>1</v>
      </c>
      <c r="N360" t="s">
        <v>8265</v>
      </c>
      <c r="O360" s="5">
        <f t="shared" si="20"/>
        <v>166.5</v>
      </c>
      <c r="P360" s="5">
        <f t="shared" si="21"/>
        <v>59.464285714285715</v>
      </c>
      <c r="Q360" s="5" t="s">
        <v>8320</v>
      </c>
      <c r="R360" s="5" t="s">
        <v>8334</v>
      </c>
      <c r="S360" s="9">
        <f t="shared" si="22"/>
        <v>42108.291828703703</v>
      </c>
      <c r="T360" s="9">
        <f t="shared" si="23"/>
        <v>42122</v>
      </c>
    </row>
    <row r="361" spans="1:20" ht="43.5" x14ac:dyDescent="0.35">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5">
        <f t="shared" si="20"/>
        <v>166.46153846153845</v>
      </c>
      <c r="P361" s="5">
        <f t="shared" si="21"/>
        <v>31.823529411764707</v>
      </c>
      <c r="Q361" s="5" t="s">
        <v>8314</v>
      </c>
      <c r="R361" s="5" t="s">
        <v>8315</v>
      </c>
      <c r="S361" s="9">
        <f t="shared" si="22"/>
        <v>41557.662997685184</v>
      </c>
      <c r="T361" s="9">
        <f t="shared" si="23"/>
        <v>41576.662997685184</v>
      </c>
    </row>
    <row r="362" spans="1:20" ht="58" x14ac:dyDescent="0.35">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5">
        <f t="shared" si="20"/>
        <v>166.4</v>
      </c>
      <c r="P362" s="5">
        <f t="shared" si="21"/>
        <v>177.02127659574469</v>
      </c>
      <c r="Q362" s="5" t="s">
        <v>8317</v>
      </c>
      <c r="R362" s="5" t="s">
        <v>8330</v>
      </c>
      <c r="S362" s="9">
        <f t="shared" si="22"/>
        <v>41985.901180555556</v>
      </c>
      <c r="T362" s="9">
        <f t="shared" si="23"/>
        <v>42004.890277777777</v>
      </c>
    </row>
    <row r="363" spans="1:20" ht="29" x14ac:dyDescent="0.35">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5">
        <f t="shared" si="20"/>
        <v>166.33076923076925</v>
      </c>
      <c r="P363" s="5">
        <f t="shared" si="21"/>
        <v>97.731073446327684</v>
      </c>
      <c r="Q363" s="5" t="s">
        <v>8325</v>
      </c>
      <c r="R363" s="5" t="s">
        <v>8326</v>
      </c>
      <c r="S363" s="9">
        <f t="shared" si="22"/>
        <v>42173.583599537036</v>
      </c>
      <c r="T363" s="9">
        <f t="shared" si="23"/>
        <v>42193.583599537036</v>
      </c>
    </row>
    <row r="364" spans="1:20" ht="29" x14ac:dyDescent="0.35">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5">
        <f t="shared" si="20"/>
        <v>166.2</v>
      </c>
      <c r="P364" s="5">
        <f t="shared" si="21"/>
        <v>31.96153846153846</v>
      </c>
      <c r="Q364" s="5" t="s">
        <v>8310</v>
      </c>
      <c r="R364" s="5" t="s">
        <v>8319</v>
      </c>
      <c r="S364" s="9">
        <f t="shared" si="22"/>
        <v>42649.549479166672</v>
      </c>
      <c r="T364" s="9">
        <f t="shared" si="23"/>
        <v>42655.549479166672</v>
      </c>
    </row>
    <row r="365" spans="1:20" ht="58" x14ac:dyDescent="0.35">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5">
        <f t="shared" si="20"/>
        <v>166.08</v>
      </c>
      <c r="P365" s="5">
        <f t="shared" si="21"/>
        <v>46.651685393258425</v>
      </c>
      <c r="Q365" s="5" t="s">
        <v>8314</v>
      </c>
      <c r="R365" s="5" t="s">
        <v>8331</v>
      </c>
      <c r="S365" s="9">
        <f t="shared" si="22"/>
        <v>40309.239953703705</v>
      </c>
      <c r="T365" s="9">
        <f t="shared" si="23"/>
        <v>40330.207638888889</v>
      </c>
    </row>
    <row r="366" spans="1:20" ht="58" x14ac:dyDescent="0.35">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5">
        <f t="shared" si="20"/>
        <v>165.44</v>
      </c>
      <c r="P366" s="5">
        <f t="shared" si="21"/>
        <v>81.098039215686271</v>
      </c>
      <c r="Q366" s="5" t="s">
        <v>8325</v>
      </c>
      <c r="R366" s="5" t="s">
        <v>8326</v>
      </c>
      <c r="S366" s="9">
        <f t="shared" si="22"/>
        <v>42415.67260416667</v>
      </c>
      <c r="T366" s="9">
        <f t="shared" si="23"/>
        <v>42425.67260416667</v>
      </c>
    </row>
    <row r="367" spans="1:20" ht="58" x14ac:dyDescent="0.35">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5">
        <f t="shared" si="20"/>
        <v>165.29333333333335</v>
      </c>
      <c r="P367" s="5">
        <f t="shared" si="21"/>
        <v>59.961305925030231</v>
      </c>
      <c r="Q367" s="5" t="s">
        <v>8320</v>
      </c>
      <c r="R367" s="5" t="s">
        <v>8334</v>
      </c>
      <c r="S367" s="9">
        <f t="shared" si="22"/>
        <v>41801.713252314818</v>
      </c>
      <c r="T367" s="9">
        <f t="shared" si="23"/>
        <v>41836.125</v>
      </c>
    </row>
    <row r="368" spans="1:20" ht="43.5" x14ac:dyDescent="0.35">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5">
        <f t="shared" si="20"/>
        <v>164</v>
      </c>
      <c r="P368" s="5">
        <f t="shared" si="21"/>
        <v>10.040816326530612</v>
      </c>
      <c r="Q368" s="5" t="s">
        <v>8310</v>
      </c>
      <c r="R368" s="5" t="s">
        <v>8319</v>
      </c>
      <c r="S368" s="9">
        <f t="shared" si="22"/>
        <v>42034.86513888889</v>
      </c>
      <c r="T368" s="9">
        <f t="shared" si="23"/>
        <v>42054.86513888889</v>
      </c>
    </row>
    <row r="369" spans="1:20" ht="43.5" x14ac:dyDescent="0.35">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5">
        <f t="shared" si="20"/>
        <v>164</v>
      </c>
      <c r="P369" s="5">
        <f t="shared" si="21"/>
        <v>70.285714285714292</v>
      </c>
      <c r="Q369" s="5" t="s">
        <v>8317</v>
      </c>
      <c r="R369" s="5" t="s">
        <v>8318</v>
      </c>
      <c r="S369" s="9">
        <f t="shared" si="22"/>
        <v>42321.711979166663</v>
      </c>
      <c r="T369" s="9">
        <f t="shared" si="23"/>
        <v>42341.708333333328</v>
      </c>
    </row>
    <row r="370" spans="1:20" x14ac:dyDescent="0.35">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5">
        <f t="shared" si="20"/>
        <v>163.19999999999999</v>
      </c>
      <c r="P370" s="5">
        <f t="shared" si="21"/>
        <v>34.871794871794869</v>
      </c>
      <c r="Q370" s="5" t="s">
        <v>8323</v>
      </c>
      <c r="R370" s="5" t="s">
        <v>8324</v>
      </c>
      <c r="S370" s="9">
        <f t="shared" si="22"/>
        <v>41301.661550925928</v>
      </c>
      <c r="T370" s="9">
        <f t="shared" si="23"/>
        <v>41321.661550925928</v>
      </c>
    </row>
    <row r="371" spans="1:20" ht="58" x14ac:dyDescent="0.35">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5">
        <f t="shared" si="20"/>
        <v>162.66666666666666</v>
      </c>
      <c r="P371" s="5">
        <f t="shared" si="21"/>
        <v>58.095238095238095</v>
      </c>
      <c r="Q371" s="5" t="s">
        <v>8317</v>
      </c>
      <c r="R371" s="5" t="s">
        <v>8318</v>
      </c>
      <c r="S371" s="9">
        <f t="shared" si="22"/>
        <v>40654.159259259257</v>
      </c>
      <c r="T371" s="9">
        <f t="shared" si="23"/>
        <v>40666.165972222225</v>
      </c>
    </row>
    <row r="372" spans="1:20" ht="43.5" x14ac:dyDescent="0.35">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5">
        <f t="shared" si="20"/>
        <v>162.6</v>
      </c>
      <c r="P372" s="5">
        <f t="shared" si="21"/>
        <v>27.1</v>
      </c>
      <c r="Q372" s="5" t="s">
        <v>8312</v>
      </c>
      <c r="R372" s="5" t="s">
        <v>8313</v>
      </c>
      <c r="S372" s="9">
        <f t="shared" si="22"/>
        <v>40916.787581018521</v>
      </c>
      <c r="T372" s="9">
        <f t="shared" si="23"/>
        <v>40936.787581018521</v>
      </c>
    </row>
    <row r="373" spans="1:20" ht="43.5" x14ac:dyDescent="0.35">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5">
        <f t="shared" si="20"/>
        <v>162.5</v>
      </c>
      <c r="P373" s="5">
        <f t="shared" si="21"/>
        <v>95.588235294117652</v>
      </c>
      <c r="Q373" s="5" t="s">
        <v>8317</v>
      </c>
      <c r="R373" s="5" t="s">
        <v>8318</v>
      </c>
      <c r="S373" s="9">
        <f t="shared" si="22"/>
        <v>42107.786493055552</v>
      </c>
      <c r="T373" s="9">
        <f t="shared" si="23"/>
        <v>42127.952083333337</v>
      </c>
    </row>
    <row r="374" spans="1:20" ht="43.5" x14ac:dyDescent="0.35">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5">
        <f t="shared" si="20"/>
        <v>162.30000000000001</v>
      </c>
      <c r="P374" s="5">
        <f t="shared" si="21"/>
        <v>52.354838709677416</v>
      </c>
      <c r="Q374" s="5" t="s">
        <v>8317</v>
      </c>
      <c r="R374" s="5" t="s">
        <v>8318</v>
      </c>
      <c r="S374" s="9">
        <f t="shared" si="22"/>
        <v>42213.432129629626</v>
      </c>
      <c r="T374" s="9">
        <f t="shared" si="23"/>
        <v>42233.432129629626</v>
      </c>
    </row>
    <row r="375" spans="1:20" ht="43.5" x14ac:dyDescent="0.35">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5">
        <f t="shared" si="20"/>
        <v>162.14066666666668</v>
      </c>
      <c r="P375" s="5">
        <f t="shared" si="21"/>
        <v>62.522107969151669</v>
      </c>
      <c r="Q375" s="5" t="s">
        <v>8314</v>
      </c>
      <c r="R375" s="5" t="s">
        <v>8315</v>
      </c>
      <c r="S375" s="9">
        <f t="shared" si="22"/>
        <v>41468.867905092593</v>
      </c>
      <c r="T375" s="9">
        <f t="shared" si="23"/>
        <v>41493.867905092593</v>
      </c>
    </row>
    <row r="376" spans="1:20" ht="43.5" x14ac:dyDescent="0.35">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5">
        <f t="shared" si="20"/>
        <v>161.97999999999999</v>
      </c>
      <c r="P376" s="5">
        <f t="shared" si="21"/>
        <v>39.507317073170732</v>
      </c>
      <c r="Q376" s="5" t="s">
        <v>8325</v>
      </c>
      <c r="R376" s="5" t="s">
        <v>8326</v>
      </c>
      <c r="S376" s="9">
        <f t="shared" si="22"/>
        <v>41958.56658564815</v>
      </c>
      <c r="T376" s="9">
        <f t="shared" si="23"/>
        <v>41979.25</v>
      </c>
    </row>
    <row r="377" spans="1:20" ht="58" x14ac:dyDescent="0.35">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5">
        <f t="shared" si="20"/>
        <v>161.459</v>
      </c>
      <c r="P377" s="5">
        <f t="shared" si="21"/>
        <v>457.39093484419266</v>
      </c>
      <c r="Q377" s="5" t="s">
        <v>8310</v>
      </c>
      <c r="R377" s="5" t="s">
        <v>8311</v>
      </c>
      <c r="S377" s="9">
        <f t="shared" si="22"/>
        <v>42146.420752314814</v>
      </c>
      <c r="T377" s="9">
        <f t="shared" si="23"/>
        <v>42166.420752314814</v>
      </c>
    </row>
    <row r="378" spans="1:20" ht="43.5" x14ac:dyDescent="0.35">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5">
        <f t="shared" si="20"/>
        <v>161.4</v>
      </c>
      <c r="P378" s="5">
        <f t="shared" si="21"/>
        <v>76.857142857142861</v>
      </c>
      <c r="Q378" s="5" t="s">
        <v>8314</v>
      </c>
      <c r="R378" s="5" t="s">
        <v>8315</v>
      </c>
      <c r="S378" s="9">
        <f t="shared" si="22"/>
        <v>42085.171203703707</v>
      </c>
      <c r="T378" s="9">
        <f t="shared" si="23"/>
        <v>42105.171203703707</v>
      </c>
    </row>
    <row r="379" spans="1:20" ht="43.5" x14ac:dyDescent="0.35">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5">
        <f t="shared" si="20"/>
        <v>161</v>
      </c>
      <c r="P379" s="5">
        <f t="shared" si="21"/>
        <v>57.5</v>
      </c>
      <c r="Q379" s="5" t="s">
        <v>8317</v>
      </c>
      <c r="R379" s="5" t="s">
        <v>8318</v>
      </c>
      <c r="S379" s="9">
        <f t="shared" si="22"/>
        <v>42456.943831018521</v>
      </c>
      <c r="T379" s="9">
        <f t="shared" si="23"/>
        <v>42476.943831018521</v>
      </c>
    </row>
    <row r="380" spans="1:20" ht="43.5" x14ac:dyDescent="0.35">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5">
        <f t="shared" si="20"/>
        <v>160.88</v>
      </c>
      <c r="P380" s="5">
        <f t="shared" si="21"/>
        <v>41.04081632653061</v>
      </c>
      <c r="Q380" s="5" t="s">
        <v>8314</v>
      </c>
      <c r="R380" s="5" t="s">
        <v>8322</v>
      </c>
      <c r="S380" s="9">
        <f t="shared" si="22"/>
        <v>41341.253159722226</v>
      </c>
      <c r="T380" s="9">
        <f t="shared" si="23"/>
        <v>41361.211493055554</v>
      </c>
    </row>
    <row r="381" spans="1:20" ht="43.5" x14ac:dyDescent="0.35">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5">
        <f t="shared" si="20"/>
        <v>160.54999999999998</v>
      </c>
      <c r="P381" s="5">
        <f t="shared" si="21"/>
        <v>37.776470588235291</v>
      </c>
      <c r="Q381" s="5" t="s">
        <v>8325</v>
      </c>
      <c r="R381" s="5" t="s">
        <v>8326</v>
      </c>
      <c r="S381" s="9">
        <f t="shared" si="22"/>
        <v>42721.700694444444</v>
      </c>
      <c r="T381" s="9">
        <f t="shared" si="23"/>
        <v>42732.700694444444</v>
      </c>
    </row>
    <row r="382" spans="1:20" ht="43.5" x14ac:dyDescent="0.35">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5">
        <f t="shared" si="20"/>
        <v>160.22808571428573</v>
      </c>
      <c r="P382" s="5">
        <f t="shared" si="21"/>
        <v>60.300892473118282</v>
      </c>
      <c r="Q382" s="5" t="s">
        <v>8317</v>
      </c>
      <c r="R382" s="5" t="s">
        <v>8318</v>
      </c>
      <c r="S382" s="9">
        <f t="shared" si="22"/>
        <v>41950.69158564815</v>
      </c>
      <c r="T382" s="9">
        <f t="shared" si="23"/>
        <v>41969.332638888889</v>
      </c>
    </row>
    <row r="383" spans="1:20" ht="43.5" x14ac:dyDescent="0.35">
      <c r="A383">
        <v>732</v>
      </c>
      <c r="B383" s="3" t="s">
        <v>733</v>
      </c>
      <c r="C383" s="3" t="s">
        <v>4842</v>
      </c>
      <c r="D383">
        <v>40</v>
      </c>
      <c r="E383">
        <v>64</v>
      </c>
      <c r="F383" t="s">
        <v>8219</v>
      </c>
      <c r="G383" t="s">
        <v>8225</v>
      </c>
      <c r="H383" t="s">
        <v>8247</v>
      </c>
      <c r="I383">
        <v>1380449461</v>
      </c>
      <c r="J383">
        <v>1375265461</v>
      </c>
      <c r="K383" t="b">
        <v>0</v>
      </c>
      <c r="L383">
        <v>13</v>
      </c>
      <c r="M383" t="b">
        <v>1</v>
      </c>
      <c r="N383" t="s">
        <v>8274</v>
      </c>
      <c r="O383" s="5">
        <f t="shared" si="20"/>
        <v>160</v>
      </c>
      <c r="P383" s="5">
        <f t="shared" si="21"/>
        <v>4.9230769230769234</v>
      </c>
      <c r="Q383" s="5" t="s">
        <v>8323</v>
      </c>
      <c r="R383" s="5" t="s">
        <v>8333</v>
      </c>
      <c r="S383" s="9">
        <f t="shared" si="22"/>
        <v>41496.424317129626</v>
      </c>
      <c r="T383" s="9">
        <f t="shared" si="23"/>
        <v>41546.424317129626</v>
      </c>
    </row>
    <row r="384" spans="1:20" ht="43.5" x14ac:dyDescent="0.35">
      <c r="A384">
        <v>3835</v>
      </c>
      <c r="B384" s="3" t="s">
        <v>3832</v>
      </c>
      <c r="C384" s="3" t="s">
        <v>7944</v>
      </c>
      <c r="D384">
        <v>200</v>
      </c>
      <c r="E384">
        <v>320</v>
      </c>
      <c r="F384" t="s">
        <v>8219</v>
      </c>
      <c r="G384" t="s">
        <v>8225</v>
      </c>
      <c r="H384" t="s">
        <v>8247</v>
      </c>
      <c r="I384">
        <v>1461278208</v>
      </c>
      <c r="J384">
        <v>1459463808</v>
      </c>
      <c r="K384" t="b">
        <v>0</v>
      </c>
      <c r="L384">
        <v>8</v>
      </c>
      <c r="M384" t="b">
        <v>1</v>
      </c>
      <c r="N384" t="s">
        <v>8271</v>
      </c>
      <c r="O384" s="5">
        <f t="shared" si="20"/>
        <v>160</v>
      </c>
      <c r="P384" s="5">
        <f t="shared" si="21"/>
        <v>40</v>
      </c>
      <c r="Q384" s="5" t="s">
        <v>8317</v>
      </c>
      <c r="R384" s="5" t="s">
        <v>8318</v>
      </c>
      <c r="S384" s="9">
        <f t="shared" si="22"/>
        <v>42470.94222222222</v>
      </c>
      <c r="T384" s="9">
        <f t="shared" si="23"/>
        <v>42481.94222222222</v>
      </c>
    </row>
    <row r="385" spans="1:20" ht="29" x14ac:dyDescent="0.35">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5">
        <f t="shared" si="20"/>
        <v>159.99600000000001</v>
      </c>
      <c r="P385" s="5">
        <f t="shared" si="21"/>
        <v>24.999375000000001</v>
      </c>
      <c r="Q385" s="5" t="s">
        <v>8314</v>
      </c>
      <c r="R385" s="5" t="s">
        <v>8315</v>
      </c>
      <c r="S385" s="9">
        <f t="shared" si="22"/>
        <v>41090.960243055553</v>
      </c>
      <c r="T385" s="9">
        <f t="shared" si="23"/>
        <v>41110.960243055553</v>
      </c>
    </row>
    <row r="386" spans="1:20" ht="43.5" x14ac:dyDescent="0.35">
      <c r="A386">
        <v>13</v>
      </c>
      <c r="B386" s="3" t="s">
        <v>15</v>
      </c>
      <c r="C386" s="3" t="s">
        <v>4124</v>
      </c>
      <c r="D386">
        <v>3500</v>
      </c>
      <c r="E386">
        <v>5599</v>
      </c>
      <c r="F386" t="s">
        <v>8219</v>
      </c>
      <c r="G386" t="s">
        <v>8224</v>
      </c>
      <c r="H386" t="s">
        <v>8246</v>
      </c>
      <c r="I386">
        <v>1466713620</v>
      </c>
      <c r="J386">
        <v>1463588109</v>
      </c>
      <c r="K386" t="b">
        <v>0</v>
      </c>
      <c r="L386">
        <v>51</v>
      </c>
      <c r="M386" t="b">
        <v>1</v>
      </c>
      <c r="N386" t="s">
        <v>8265</v>
      </c>
      <c r="O386" s="5">
        <f t="shared" ref="O386:O449" si="24">(E386/D386)*100</f>
        <v>159.97142857142856</v>
      </c>
      <c r="P386" s="5">
        <f t="shared" ref="P386:P449" si="25">E386/L386</f>
        <v>109.78431372549019</v>
      </c>
      <c r="Q386" s="5" t="s">
        <v>8320</v>
      </c>
      <c r="R386" s="5" t="s">
        <v>8334</v>
      </c>
      <c r="S386" s="9">
        <f t="shared" si="22"/>
        <v>42518.677187499998</v>
      </c>
      <c r="T386" s="9">
        <f t="shared" si="23"/>
        <v>42544.852083333331</v>
      </c>
    </row>
    <row r="387" spans="1:20" ht="43.5" x14ac:dyDescent="0.35">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5">
        <f t="shared" si="24"/>
        <v>159.9402985074627</v>
      </c>
      <c r="P387" s="5">
        <f t="shared" si="25"/>
        <v>40.285714285714285</v>
      </c>
      <c r="Q387" s="5" t="s">
        <v>8317</v>
      </c>
      <c r="R387" s="5" t="s">
        <v>8318</v>
      </c>
      <c r="S387" s="9">
        <f t="shared" ref="S387:S450" si="26">(J387/86400 )+ DATE(1970,1,11)</f>
        <v>41803.668761574074</v>
      </c>
      <c r="T387" s="9">
        <f t="shared" ref="T387:T450" si="27">(I387/86400) + DATE(1970,1,1)</f>
        <v>41823.668761574074</v>
      </c>
    </row>
    <row r="388" spans="1:20" ht="29" x14ac:dyDescent="0.35">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5">
        <f t="shared" si="24"/>
        <v>159.42857142857144</v>
      </c>
      <c r="P388" s="5">
        <f t="shared" si="25"/>
        <v>18</v>
      </c>
      <c r="Q388" s="5" t="s">
        <v>8317</v>
      </c>
      <c r="R388" s="5" t="s">
        <v>8318</v>
      </c>
      <c r="S388" s="9">
        <f t="shared" si="26"/>
        <v>42638.650208333333</v>
      </c>
      <c r="T388" s="9">
        <f t="shared" si="27"/>
        <v>42659.650208333333</v>
      </c>
    </row>
    <row r="389" spans="1:20" ht="43.5" x14ac:dyDescent="0.35">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5">
        <f t="shared" si="24"/>
        <v>159.29509999999999</v>
      </c>
      <c r="P389" s="5">
        <f t="shared" si="25"/>
        <v>77.327718446601949</v>
      </c>
      <c r="Q389" s="5" t="s">
        <v>8310</v>
      </c>
      <c r="R389" s="5" t="s">
        <v>8337</v>
      </c>
      <c r="S389" s="9">
        <f t="shared" si="26"/>
        <v>42245.764340277776</v>
      </c>
      <c r="T389" s="9">
        <f t="shared" si="27"/>
        <v>42272.875</v>
      </c>
    </row>
    <row r="390" spans="1:20" ht="29" x14ac:dyDescent="0.35">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5">
        <f t="shared" si="24"/>
        <v>159.16819571865443</v>
      </c>
      <c r="P390" s="5">
        <f t="shared" si="25"/>
        <v>102.86166007905139</v>
      </c>
      <c r="Q390" s="5" t="s">
        <v>8325</v>
      </c>
      <c r="R390" s="5" t="s">
        <v>8326</v>
      </c>
      <c r="S390" s="9">
        <f t="shared" si="26"/>
        <v>42643.461956018524</v>
      </c>
      <c r="T390" s="9">
        <f t="shared" si="27"/>
        <v>42663.461956018524</v>
      </c>
    </row>
    <row r="391" spans="1:20" ht="43.5" x14ac:dyDescent="0.35">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5">
        <f t="shared" si="24"/>
        <v>158.33333333333331</v>
      </c>
      <c r="P391" s="5">
        <f t="shared" si="25"/>
        <v>68.345323741007192</v>
      </c>
      <c r="Q391" s="5" t="s">
        <v>8323</v>
      </c>
      <c r="R391" s="5" t="s">
        <v>8333</v>
      </c>
      <c r="S391" s="9">
        <f t="shared" si="26"/>
        <v>41839.502650462964</v>
      </c>
      <c r="T391" s="9">
        <f t="shared" si="27"/>
        <v>41862.502650462964</v>
      </c>
    </row>
    <row r="392" spans="1:20" ht="58" x14ac:dyDescent="0.35">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5">
        <f t="shared" si="24"/>
        <v>158.20000000000002</v>
      </c>
      <c r="P392" s="5">
        <f t="shared" si="25"/>
        <v>79.099999999999994</v>
      </c>
      <c r="Q392" s="5" t="s">
        <v>8317</v>
      </c>
      <c r="R392" s="5" t="s">
        <v>8318</v>
      </c>
      <c r="S392" s="9">
        <f t="shared" si="26"/>
        <v>42131.249814814815</v>
      </c>
      <c r="T392" s="9">
        <f t="shared" si="27"/>
        <v>42142.249814814815</v>
      </c>
    </row>
    <row r="393" spans="1:20" ht="43.5" x14ac:dyDescent="0.35">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5">
        <f t="shared" si="24"/>
        <v>158</v>
      </c>
      <c r="P393" s="5">
        <f t="shared" si="25"/>
        <v>158</v>
      </c>
      <c r="Q393" s="5" t="s">
        <v>8317</v>
      </c>
      <c r="R393" s="5" t="s">
        <v>8330</v>
      </c>
      <c r="S393" s="9">
        <f t="shared" si="26"/>
        <v>42006.832395833335</v>
      </c>
      <c r="T393" s="9">
        <f t="shared" si="27"/>
        <v>42056.832395833335</v>
      </c>
    </row>
    <row r="394" spans="1:20" ht="43.5" x14ac:dyDescent="0.35">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5">
        <f t="shared" si="24"/>
        <v>157.9</v>
      </c>
      <c r="P394" s="5">
        <f t="shared" si="25"/>
        <v>38.987654320987652</v>
      </c>
      <c r="Q394" s="5" t="s">
        <v>8310</v>
      </c>
      <c r="R394" s="5" t="s">
        <v>8319</v>
      </c>
      <c r="S394" s="9">
        <f t="shared" si="26"/>
        <v>42534.105462962965</v>
      </c>
      <c r="T394" s="9">
        <f t="shared" si="27"/>
        <v>42551.416666666672</v>
      </c>
    </row>
    <row r="395" spans="1:20" ht="43.5" x14ac:dyDescent="0.35">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5">
        <f t="shared" si="24"/>
        <v>157.37692307692308</v>
      </c>
      <c r="P395" s="5">
        <f t="shared" si="25"/>
        <v>67.970099667774093</v>
      </c>
      <c r="Q395" s="5" t="s">
        <v>8312</v>
      </c>
      <c r="R395" s="5" t="s">
        <v>8313</v>
      </c>
      <c r="S395" s="9">
        <f t="shared" si="26"/>
        <v>41571.807349537034</v>
      </c>
      <c r="T395" s="9">
        <f t="shared" si="27"/>
        <v>41591.849016203705</v>
      </c>
    </row>
    <row r="396" spans="1:20" ht="43.5" x14ac:dyDescent="0.35">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5">
        <f t="shared" si="24"/>
        <v>157.31829411764707</v>
      </c>
      <c r="P396" s="5">
        <f t="shared" si="25"/>
        <v>87.685606557377056</v>
      </c>
      <c r="Q396" s="5" t="s">
        <v>8320</v>
      </c>
      <c r="R396" s="5" t="s">
        <v>8332</v>
      </c>
      <c r="S396" s="9">
        <f t="shared" si="26"/>
        <v>42769.244166666671</v>
      </c>
      <c r="T396" s="9">
        <f t="shared" si="27"/>
        <v>42793.084027777775</v>
      </c>
    </row>
    <row r="397" spans="1:20" ht="43.5" x14ac:dyDescent="0.35">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5">
        <f t="shared" si="24"/>
        <v>157.18899999999999</v>
      </c>
      <c r="P397" s="5">
        <f t="shared" si="25"/>
        <v>849.67027027027029</v>
      </c>
      <c r="Q397" s="5" t="s">
        <v>8325</v>
      </c>
      <c r="R397" s="5" t="s">
        <v>8326</v>
      </c>
      <c r="S397" s="9">
        <f t="shared" si="26"/>
        <v>42425.253437499996</v>
      </c>
      <c r="T397" s="9">
        <f t="shared" si="27"/>
        <v>42445.211770833332</v>
      </c>
    </row>
    <row r="398" spans="1:20" ht="43.5" x14ac:dyDescent="0.35">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5">
        <f t="shared" si="24"/>
        <v>156.97</v>
      </c>
      <c r="P398" s="5">
        <f t="shared" si="25"/>
        <v>37.672800000000002</v>
      </c>
      <c r="Q398" s="5" t="s">
        <v>8314</v>
      </c>
      <c r="R398" s="5" t="s">
        <v>8331</v>
      </c>
      <c r="S398" s="9">
        <f t="shared" si="26"/>
        <v>41047.551585648151</v>
      </c>
      <c r="T398" s="9">
        <f t="shared" si="27"/>
        <v>41067.551585648151</v>
      </c>
    </row>
    <row r="399" spans="1:20" ht="43.5" x14ac:dyDescent="0.35">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5">
        <f t="shared" si="24"/>
        <v>156.96</v>
      </c>
      <c r="P399" s="5">
        <f t="shared" si="25"/>
        <v>146.69158878504672</v>
      </c>
      <c r="Q399" s="5" t="s">
        <v>8317</v>
      </c>
      <c r="R399" s="5" t="s">
        <v>8330</v>
      </c>
      <c r="S399" s="9">
        <f t="shared" si="26"/>
        <v>42156.836215277777</v>
      </c>
      <c r="T399" s="9">
        <f t="shared" si="27"/>
        <v>42176.836215277777</v>
      </c>
    </row>
    <row r="400" spans="1:20" ht="58" x14ac:dyDescent="0.35">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5">
        <f t="shared" si="24"/>
        <v>156.73439999999999</v>
      </c>
      <c r="P400" s="5">
        <f t="shared" si="25"/>
        <v>36.965660377358489</v>
      </c>
      <c r="Q400" s="5" t="s">
        <v>8310</v>
      </c>
      <c r="R400" s="5" t="s">
        <v>8311</v>
      </c>
      <c r="S400" s="9">
        <f t="shared" si="26"/>
        <v>41881.845601851848</v>
      </c>
      <c r="T400" s="9">
        <f t="shared" si="27"/>
        <v>41913</v>
      </c>
    </row>
    <row r="401" spans="1:20" ht="43.5" x14ac:dyDescent="0.35">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5">
        <f t="shared" si="24"/>
        <v>156.44444444444446</v>
      </c>
      <c r="P401" s="5">
        <f t="shared" si="25"/>
        <v>54.153846153846153</v>
      </c>
      <c r="Q401" s="5" t="s">
        <v>8314</v>
      </c>
      <c r="R401" s="5" t="s">
        <v>8336</v>
      </c>
      <c r="S401" s="9">
        <f t="shared" si="26"/>
        <v>41940.975601851853</v>
      </c>
      <c r="T401" s="9">
        <f t="shared" si="27"/>
        <v>41961.017268518517</v>
      </c>
    </row>
    <row r="402" spans="1:20" ht="43.5" x14ac:dyDescent="0.35">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5">
        <f t="shared" si="24"/>
        <v>156.4</v>
      </c>
      <c r="P402" s="5">
        <f t="shared" si="25"/>
        <v>30.076923076923077</v>
      </c>
      <c r="Q402" s="5" t="s">
        <v>8314</v>
      </c>
      <c r="R402" s="5" t="s">
        <v>8336</v>
      </c>
      <c r="S402" s="9">
        <f t="shared" si="26"/>
        <v>40524.107615740737</v>
      </c>
      <c r="T402" s="9">
        <f t="shared" si="27"/>
        <v>40545.125</v>
      </c>
    </row>
    <row r="403" spans="1:20" ht="29" x14ac:dyDescent="0.35">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5">
        <f t="shared" si="24"/>
        <v>156.36363636363637</v>
      </c>
      <c r="P403" s="5">
        <f t="shared" si="25"/>
        <v>26.060606060606062</v>
      </c>
      <c r="Q403" s="5" t="s">
        <v>8314</v>
      </c>
      <c r="R403" s="5" t="s">
        <v>8327</v>
      </c>
      <c r="S403" s="9">
        <f t="shared" si="26"/>
        <v>40968.717268518521</v>
      </c>
      <c r="T403" s="9">
        <f t="shared" si="27"/>
        <v>40981.290972222225</v>
      </c>
    </row>
    <row r="404" spans="1:20" ht="43.5" x14ac:dyDescent="0.35">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5">
        <f t="shared" si="24"/>
        <v>156.20000000000002</v>
      </c>
      <c r="P404" s="5">
        <f t="shared" si="25"/>
        <v>38.284313725490193</v>
      </c>
      <c r="Q404" s="5" t="s">
        <v>8317</v>
      </c>
      <c r="R404" s="5" t="s">
        <v>8318</v>
      </c>
      <c r="S404" s="9">
        <f t="shared" si="26"/>
        <v>42253.6252662037</v>
      </c>
      <c r="T404" s="9">
        <f t="shared" si="27"/>
        <v>42278.6252662037</v>
      </c>
    </row>
    <row r="405" spans="1:20" ht="43.5" x14ac:dyDescent="0.35">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5">
        <f t="shared" si="24"/>
        <v>156.14400000000001</v>
      </c>
      <c r="P405" s="5">
        <f t="shared" si="25"/>
        <v>54.748948106591868</v>
      </c>
      <c r="Q405" s="5" t="s">
        <v>8320</v>
      </c>
      <c r="R405" s="5" t="s">
        <v>8332</v>
      </c>
      <c r="S405" s="9">
        <f t="shared" si="26"/>
        <v>41754.590682870374</v>
      </c>
      <c r="T405" s="9">
        <f t="shared" si="27"/>
        <v>41789.590682870374</v>
      </c>
    </row>
    <row r="406" spans="1:20" ht="43.5" x14ac:dyDescent="0.35">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5">
        <f t="shared" si="24"/>
        <v>156</v>
      </c>
      <c r="P406" s="5">
        <f t="shared" si="25"/>
        <v>55.221238938053098</v>
      </c>
      <c r="Q406" s="5" t="s">
        <v>8320</v>
      </c>
      <c r="R406" s="5" t="s">
        <v>8332</v>
      </c>
      <c r="S406" s="9">
        <f t="shared" si="26"/>
        <v>40979.912372685183</v>
      </c>
      <c r="T406" s="9">
        <f t="shared" si="27"/>
        <v>41004.290972222225</v>
      </c>
    </row>
    <row r="407" spans="1:20" ht="43.5" x14ac:dyDescent="0.35">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5">
        <f t="shared" si="24"/>
        <v>155.91</v>
      </c>
      <c r="P407" s="5">
        <f t="shared" si="25"/>
        <v>117.22556390977444</v>
      </c>
      <c r="Q407" s="5" t="s">
        <v>8314</v>
      </c>
      <c r="R407" s="5" t="s">
        <v>8315</v>
      </c>
      <c r="S407" s="9">
        <f t="shared" si="26"/>
        <v>41174.859502314815</v>
      </c>
      <c r="T407" s="9">
        <f t="shared" si="27"/>
        <v>41194.859502314815</v>
      </c>
    </row>
    <row r="408" spans="1:20" ht="43.5" x14ac:dyDescent="0.35">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5">
        <f t="shared" si="24"/>
        <v>155.75</v>
      </c>
      <c r="P408" s="5">
        <f t="shared" si="25"/>
        <v>51.916666666666664</v>
      </c>
      <c r="Q408" s="5" t="s">
        <v>8317</v>
      </c>
      <c r="R408" s="5" t="s">
        <v>8318</v>
      </c>
      <c r="S408" s="9">
        <f t="shared" si="26"/>
        <v>42370.887835648144</v>
      </c>
      <c r="T408" s="9">
        <f t="shared" si="27"/>
        <v>42390.887835648144</v>
      </c>
    </row>
    <row r="409" spans="1:20" ht="43.5" x14ac:dyDescent="0.35">
      <c r="A409">
        <v>818</v>
      </c>
      <c r="B409" s="3" t="s">
        <v>819</v>
      </c>
      <c r="C409" s="3" t="s">
        <v>4928</v>
      </c>
      <c r="D409">
        <v>350</v>
      </c>
      <c r="E409">
        <v>545</v>
      </c>
      <c r="F409" t="s">
        <v>8219</v>
      </c>
      <c r="G409" t="s">
        <v>8224</v>
      </c>
      <c r="H409" t="s">
        <v>8246</v>
      </c>
      <c r="I409">
        <v>1344358860</v>
      </c>
      <c r="J409">
        <v>1343682681</v>
      </c>
      <c r="K409" t="b">
        <v>0</v>
      </c>
      <c r="L409">
        <v>19</v>
      </c>
      <c r="M409" t="b">
        <v>1</v>
      </c>
      <c r="N409" t="s">
        <v>8276</v>
      </c>
      <c r="O409" s="5">
        <f t="shared" si="24"/>
        <v>155.71428571428572</v>
      </c>
      <c r="P409" s="5">
        <f t="shared" si="25"/>
        <v>28.684210526315791</v>
      </c>
      <c r="Q409" s="5" t="s">
        <v>8314</v>
      </c>
      <c r="R409" s="5" t="s">
        <v>8315</v>
      </c>
      <c r="S409" s="9">
        <f t="shared" si="26"/>
        <v>41130.882881944446</v>
      </c>
      <c r="T409" s="9">
        <f t="shared" si="27"/>
        <v>41128.709027777775</v>
      </c>
    </row>
    <row r="410" spans="1:20" ht="43.5" x14ac:dyDescent="0.35">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5">
        <f t="shared" si="24"/>
        <v>155.53333333333333</v>
      </c>
      <c r="P410" s="5">
        <f t="shared" si="25"/>
        <v>38.883333333333333</v>
      </c>
      <c r="Q410" s="5" t="s">
        <v>8314</v>
      </c>
      <c r="R410" s="5" t="s">
        <v>8336</v>
      </c>
      <c r="S410" s="9">
        <f t="shared" si="26"/>
        <v>41123.199155092589</v>
      </c>
      <c r="T410" s="9">
        <f t="shared" si="27"/>
        <v>41173.199155092589</v>
      </c>
    </row>
    <row r="411" spans="1:20" ht="58" x14ac:dyDescent="0.35">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5">
        <f t="shared" si="24"/>
        <v>155.51428571428571</v>
      </c>
      <c r="P411" s="5">
        <f t="shared" si="25"/>
        <v>36.530201342281877</v>
      </c>
      <c r="Q411" s="5" t="s">
        <v>8323</v>
      </c>
      <c r="R411" s="5" t="s">
        <v>8333</v>
      </c>
      <c r="S411" s="9">
        <f t="shared" si="26"/>
        <v>41257.020243055558</v>
      </c>
      <c r="T411" s="9">
        <f t="shared" si="27"/>
        <v>41288.888888888891</v>
      </c>
    </row>
    <row r="412" spans="1:20" ht="58" x14ac:dyDescent="0.35">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5">
        <f t="shared" si="24"/>
        <v>155.33333333333331</v>
      </c>
      <c r="P412" s="5">
        <f t="shared" si="25"/>
        <v>112.01923076923077</v>
      </c>
      <c r="Q412" s="5" t="s">
        <v>8314</v>
      </c>
      <c r="R412" s="5" t="s">
        <v>8315</v>
      </c>
      <c r="S412" s="9">
        <f t="shared" si="26"/>
        <v>41145.699687500004</v>
      </c>
      <c r="T412" s="9">
        <f t="shared" si="27"/>
        <v>41163.699687500004</v>
      </c>
    </row>
    <row r="413" spans="1:20" ht="58" x14ac:dyDescent="0.35">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5">
        <f t="shared" si="24"/>
        <v>155.29999999999998</v>
      </c>
      <c r="P413" s="5">
        <f t="shared" si="25"/>
        <v>207.06666666666666</v>
      </c>
      <c r="Q413" s="5" t="s">
        <v>8325</v>
      </c>
      <c r="R413" s="5" t="s">
        <v>8326</v>
      </c>
      <c r="S413" s="9">
        <f t="shared" si="26"/>
        <v>42433.709074074075</v>
      </c>
      <c r="T413" s="9">
        <f t="shared" si="27"/>
        <v>42453.667407407411</v>
      </c>
    </row>
    <row r="414" spans="1:20" ht="43.5" x14ac:dyDescent="0.35">
      <c r="A414">
        <v>26</v>
      </c>
      <c r="B414" s="3" t="s">
        <v>28</v>
      </c>
      <c r="C414" s="3" t="s">
        <v>4137</v>
      </c>
      <c r="D414">
        <v>1250</v>
      </c>
      <c r="E414">
        <v>1940</v>
      </c>
      <c r="F414" t="s">
        <v>8219</v>
      </c>
      <c r="G414" t="s">
        <v>8224</v>
      </c>
      <c r="H414" t="s">
        <v>8246</v>
      </c>
      <c r="I414">
        <v>1408278144</v>
      </c>
      <c r="J414">
        <v>1404822144</v>
      </c>
      <c r="K414" t="b">
        <v>0</v>
      </c>
      <c r="L414">
        <v>19</v>
      </c>
      <c r="M414" t="b">
        <v>1</v>
      </c>
      <c r="N414" t="s">
        <v>8265</v>
      </c>
      <c r="O414" s="5">
        <f t="shared" si="24"/>
        <v>155.20000000000002</v>
      </c>
      <c r="P414" s="5">
        <f t="shared" si="25"/>
        <v>102.10526315789474</v>
      </c>
      <c r="Q414" s="5" t="s">
        <v>8320</v>
      </c>
      <c r="R414" s="5" t="s">
        <v>8334</v>
      </c>
      <c r="S414" s="9">
        <f t="shared" si="26"/>
        <v>41838.515555555554</v>
      </c>
      <c r="T414" s="9">
        <f t="shared" si="27"/>
        <v>41868.515555555554</v>
      </c>
    </row>
    <row r="415" spans="1:20" ht="43.5" x14ac:dyDescent="0.35">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5">
        <f t="shared" si="24"/>
        <v>155.20000000000002</v>
      </c>
      <c r="P415" s="5">
        <f t="shared" si="25"/>
        <v>83.142857142857139</v>
      </c>
      <c r="Q415" s="5" t="s">
        <v>8317</v>
      </c>
      <c r="R415" s="5" t="s">
        <v>8318</v>
      </c>
      <c r="S415" s="9">
        <f t="shared" si="26"/>
        <v>42136.87501157407</v>
      </c>
      <c r="T415" s="9">
        <f t="shared" si="27"/>
        <v>42158.290972222225</v>
      </c>
    </row>
    <row r="416" spans="1:20" ht="43.5" x14ac:dyDescent="0.35">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5">
        <f t="shared" si="24"/>
        <v>155.17499999999998</v>
      </c>
      <c r="P416" s="5">
        <f t="shared" si="25"/>
        <v>46.669172932330824</v>
      </c>
      <c r="Q416" s="5" t="s">
        <v>8314</v>
      </c>
      <c r="R416" s="5" t="s">
        <v>8335</v>
      </c>
      <c r="S416" s="9">
        <f t="shared" si="26"/>
        <v>42462.827743055561</v>
      </c>
      <c r="T416" s="9">
        <f t="shared" si="27"/>
        <v>42485.207638888889</v>
      </c>
    </row>
    <row r="417" spans="1:20" ht="29" x14ac:dyDescent="0.35">
      <c r="A417">
        <v>1761</v>
      </c>
      <c r="B417" s="3" t="s">
        <v>1762</v>
      </c>
      <c r="C417" s="3" t="s">
        <v>5871</v>
      </c>
      <c r="D417">
        <v>100</v>
      </c>
      <c r="E417">
        <v>155</v>
      </c>
      <c r="F417" t="s">
        <v>8219</v>
      </c>
      <c r="G417" t="s">
        <v>8225</v>
      </c>
      <c r="H417" t="s">
        <v>8247</v>
      </c>
      <c r="I417">
        <v>1442065060</v>
      </c>
      <c r="J417">
        <v>1437745060</v>
      </c>
      <c r="K417" t="b">
        <v>0</v>
      </c>
      <c r="L417">
        <v>3</v>
      </c>
      <c r="M417" t="b">
        <v>1</v>
      </c>
      <c r="N417" t="s">
        <v>8285</v>
      </c>
      <c r="O417" s="5">
        <f t="shared" si="24"/>
        <v>155</v>
      </c>
      <c r="P417" s="5">
        <f t="shared" si="25"/>
        <v>51.666666666666664</v>
      </c>
      <c r="Q417" s="5" t="s">
        <v>8325</v>
      </c>
      <c r="R417" s="5" t="s">
        <v>8326</v>
      </c>
      <c r="S417" s="9">
        <f t="shared" si="26"/>
        <v>42219.567824074074</v>
      </c>
      <c r="T417" s="9">
        <f t="shared" si="27"/>
        <v>42259.567824074074</v>
      </c>
    </row>
    <row r="418" spans="1:20" ht="43.5" x14ac:dyDescent="0.35">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5">
        <f t="shared" si="24"/>
        <v>155</v>
      </c>
      <c r="P418" s="5">
        <f t="shared" si="25"/>
        <v>39.743589743589745</v>
      </c>
      <c r="Q418" s="5" t="s">
        <v>8317</v>
      </c>
      <c r="R418" s="5" t="s">
        <v>8318</v>
      </c>
      <c r="S418" s="9">
        <f t="shared" si="26"/>
        <v>41998.617083333331</v>
      </c>
      <c r="T418" s="9">
        <f t="shared" si="27"/>
        <v>42048.617083333331</v>
      </c>
    </row>
    <row r="419" spans="1:20" ht="43.5" x14ac:dyDescent="0.35">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5">
        <f t="shared" si="24"/>
        <v>154.97535999999999</v>
      </c>
      <c r="P419" s="5">
        <f t="shared" si="25"/>
        <v>82.963254817987149</v>
      </c>
      <c r="Q419" s="5" t="s">
        <v>8314</v>
      </c>
      <c r="R419" s="5" t="s">
        <v>8315</v>
      </c>
      <c r="S419" s="9">
        <f t="shared" si="26"/>
        <v>41126.690104166664</v>
      </c>
      <c r="T419" s="9">
        <f t="shared" si="27"/>
        <v>41151.690104166664</v>
      </c>
    </row>
    <row r="420" spans="1:20" ht="43.5" x14ac:dyDescent="0.35">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5">
        <f t="shared" si="24"/>
        <v>154.93846153846152</v>
      </c>
      <c r="P420" s="5">
        <f t="shared" si="25"/>
        <v>53.005263157894738</v>
      </c>
      <c r="Q420" s="5" t="s">
        <v>8314</v>
      </c>
      <c r="R420" s="5" t="s">
        <v>8315</v>
      </c>
      <c r="S420" s="9">
        <f t="shared" si="26"/>
        <v>41796.555162037039</v>
      </c>
      <c r="T420" s="9">
        <f t="shared" si="27"/>
        <v>41815.083333333336</v>
      </c>
    </row>
    <row r="421" spans="1:20" ht="43.5" x14ac:dyDescent="0.35">
      <c r="A421">
        <v>62</v>
      </c>
      <c r="B421" s="3" t="s">
        <v>64</v>
      </c>
      <c r="C421" s="3" t="s">
        <v>4173</v>
      </c>
      <c r="D421">
        <v>3000</v>
      </c>
      <c r="E421">
        <v>4642</v>
      </c>
      <c r="F421" t="s">
        <v>8219</v>
      </c>
      <c r="G421" t="s">
        <v>8224</v>
      </c>
      <c r="H421" t="s">
        <v>8246</v>
      </c>
      <c r="I421">
        <v>1362337878</v>
      </c>
      <c r="J421">
        <v>1360177878</v>
      </c>
      <c r="K421" t="b">
        <v>0</v>
      </c>
      <c r="L421">
        <v>48</v>
      </c>
      <c r="M421" t="b">
        <v>1</v>
      </c>
      <c r="N421" t="s">
        <v>8266</v>
      </c>
      <c r="O421" s="5">
        <f t="shared" si="24"/>
        <v>154.73333333333332</v>
      </c>
      <c r="P421" s="5">
        <f t="shared" si="25"/>
        <v>96.708333333333329</v>
      </c>
      <c r="Q421" s="5" t="s">
        <v>8320</v>
      </c>
      <c r="R421" s="5" t="s">
        <v>8321</v>
      </c>
      <c r="S421" s="9">
        <f t="shared" si="26"/>
        <v>41321.799513888887</v>
      </c>
      <c r="T421" s="9">
        <f t="shared" si="27"/>
        <v>41336.799513888887</v>
      </c>
    </row>
    <row r="422" spans="1:20" ht="43.5" x14ac:dyDescent="0.35">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5">
        <f t="shared" si="24"/>
        <v>154.69999999999999</v>
      </c>
      <c r="P422" s="5">
        <f t="shared" si="25"/>
        <v>69.268656716417908</v>
      </c>
      <c r="Q422" s="5" t="s">
        <v>8328</v>
      </c>
      <c r="R422" s="5" t="s">
        <v>8329</v>
      </c>
      <c r="S422" s="9">
        <f t="shared" si="26"/>
        <v>42748.692233796297</v>
      </c>
      <c r="T422" s="9">
        <f t="shared" si="27"/>
        <v>42768.692233796297</v>
      </c>
    </row>
    <row r="423" spans="1:20" ht="43.5" x14ac:dyDescent="0.35">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5">
        <f t="shared" si="24"/>
        <v>154.57142857142858</v>
      </c>
      <c r="P423" s="5">
        <f t="shared" si="25"/>
        <v>102.0754716981132</v>
      </c>
      <c r="Q423" s="5" t="s">
        <v>8320</v>
      </c>
      <c r="R423" s="5" t="s">
        <v>8321</v>
      </c>
      <c r="S423" s="9">
        <f t="shared" si="26"/>
        <v>42135.333182870367</v>
      </c>
      <c r="T423" s="9">
        <f t="shared" si="27"/>
        <v>42155.333182870367</v>
      </c>
    </row>
    <row r="424" spans="1:20" ht="43.5" x14ac:dyDescent="0.35">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5">
        <f t="shared" si="24"/>
        <v>154.43</v>
      </c>
      <c r="P424" s="5">
        <f t="shared" si="25"/>
        <v>106.50344827586207</v>
      </c>
      <c r="Q424" s="5" t="s">
        <v>8317</v>
      </c>
      <c r="R424" s="5" t="s">
        <v>8318</v>
      </c>
      <c r="S424" s="9">
        <f t="shared" si="26"/>
        <v>42294.500104166669</v>
      </c>
      <c r="T424" s="9">
        <f t="shared" si="27"/>
        <v>42314.541770833333</v>
      </c>
    </row>
    <row r="425" spans="1:20" ht="43.5" x14ac:dyDescent="0.35">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5">
        <f t="shared" si="24"/>
        <v>154.15151515151516</v>
      </c>
      <c r="P425" s="5">
        <f t="shared" si="25"/>
        <v>28.104972375690608</v>
      </c>
      <c r="Q425" s="5" t="s">
        <v>8312</v>
      </c>
      <c r="R425" s="5" t="s">
        <v>8313</v>
      </c>
      <c r="S425" s="9">
        <f t="shared" si="26"/>
        <v>41936.585162037038</v>
      </c>
      <c r="T425" s="9">
        <f t="shared" si="27"/>
        <v>41961</v>
      </c>
    </row>
    <row r="426" spans="1:20" ht="43.5" x14ac:dyDescent="0.35">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5">
        <f t="shared" si="24"/>
        <v>154.05897142857143</v>
      </c>
      <c r="P426" s="5">
        <f t="shared" si="25"/>
        <v>70.576753926701571</v>
      </c>
      <c r="Q426" s="5" t="s">
        <v>8314</v>
      </c>
      <c r="R426" s="5" t="s">
        <v>8315</v>
      </c>
      <c r="S426" s="9">
        <f t="shared" si="26"/>
        <v>41610.538657407407</v>
      </c>
      <c r="T426" s="9">
        <f t="shared" si="27"/>
        <v>41645.538657407407</v>
      </c>
    </row>
    <row r="427" spans="1:20" ht="29" x14ac:dyDescent="0.35">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5">
        <f t="shared" si="24"/>
        <v>153.90035000000003</v>
      </c>
      <c r="P427" s="5">
        <f t="shared" si="25"/>
        <v>84.871516544117654</v>
      </c>
      <c r="Q427" s="5" t="s">
        <v>8317</v>
      </c>
      <c r="R427" s="5" t="s">
        <v>8330</v>
      </c>
      <c r="S427" s="9">
        <f t="shared" si="26"/>
        <v>41838.229490740741</v>
      </c>
      <c r="T427" s="9">
        <f t="shared" si="27"/>
        <v>41860.083333333336</v>
      </c>
    </row>
    <row r="428" spans="1:20" ht="58" x14ac:dyDescent="0.35">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5">
        <f t="shared" si="24"/>
        <v>153.80000000000001</v>
      </c>
      <c r="P428" s="5">
        <f t="shared" si="25"/>
        <v>48.0625</v>
      </c>
      <c r="Q428" s="5" t="s">
        <v>8312</v>
      </c>
      <c r="R428" s="5" t="s">
        <v>8313</v>
      </c>
      <c r="S428" s="9">
        <f t="shared" si="26"/>
        <v>42030.806701388894</v>
      </c>
      <c r="T428" s="9">
        <f t="shared" si="27"/>
        <v>42039.166666666672</v>
      </c>
    </row>
    <row r="429" spans="1:20" ht="58" x14ac:dyDescent="0.35">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5">
        <f t="shared" si="24"/>
        <v>153.73333333333335</v>
      </c>
      <c r="P429" s="5">
        <f t="shared" si="25"/>
        <v>110.86538461538461</v>
      </c>
      <c r="Q429" s="5" t="s">
        <v>8317</v>
      </c>
      <c r="R429" s="5" t="s">
        <v>8318</v>
      </c>
      <c r="S429" s="9">
        <f t="shared" si="26"/>
        <v>42144.172071759254</v>
      </c>
      <c r="T429" s="9">
        <f t="shared" si="27"/>
        <v>42155.290972222225</v>
      </c>
    </row>
    <row r="430" spans="1:20" ht="43.5" x14ac:dyDescent="0.35">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5">
        <f t="shared" si="24"/>
        <v>153.452</v>
      </c>
      <c r="P430" s="5">
        <f t="shared" si="25"/>
        <v>138.49458483754512</v>
      </c>
      <c r="Q430" s="5" t="s">
        <v>8310</v>
      </c>
      <c r="R430" s="5" t="s">
        <v>8311</v>
      </c>
      <c r="S430" s="9">
        <f t="shared" si="26"/>
        <v>41361.76090277778</v>
      </c>
      <c r="T430" s="9">
        <f t="shared" si="27"/>
        <v>41381.76090277778</v>
      </c>
    </row>
    <row r="431" spans="1:20" ht="43.5" x14ac:dyDescent="0.35">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5">
        <f t="shared" si="24"/>
        <v>153.4</v>
      </c>
      <c r="P431" s="5">
        <f t="shared" si="25"/>
        <v>109.57142857142857</v>
      </c>
      <c r="Q431" s="5" t="s">
        <v>8317</v>
      </c>
      <c r="R431" s="5" t="s">
        <v>8318</v>
      </c>
      <c r="S431" s="9">
        <f t="shared" si="26"/>
        <v>42523.110787037032</v>
      </c>
      <c r="T431" s="9">
        <f t="shared" si="27"/>
        <v>42534.708333333328</v>
      </c>
    </row>
    <row r="432" spans="1:20" ht="43.5" x14ac:dyDescent="0.35">
      <c r="A432">
        <v>76</v>
      </c>
      <c r="B432" s="3" t="s">
        <v>78</v>
      </c>
      <c r="C432" s="3" t="s">
        <v>4187</v>
      </c>
      <c r="D432">
        <v>300</v>
      </c>
      <c r="E432">
        <v>460</v>
      </c>
      <c r="F432" t="s">
        <v>8219</v>
      </c>
      <c r="G432" t="s">
        <v>8224</v>
      </c>
      <c r="H432" t="s">
        <v>8246</v>
      </c>
      <c r="I432">
        <v>1325007358</v>
      </c>
      <c r="J432">
        <v>1319819758</v>
      </c>
      <c r="K432" t="b">
        <v>0</v>
      </c>
      <c r="L432">
        <v>15</v>
      </c>
      <c r="M432" t="b">
        <v>1</v>
      </c>
      <c r="N432" t="s">
        <v>8266</v>
      </c>
      <c r="O432" s="5">
        <f t="shared" si="24"/>
        <v>153.33333333333334</v>
      </c>
      <c r="P432" s="5">
        <f t="shared" si="25"/>
        <v>30.666666666666668</v>
      </c>
      <c r="Q432" s="5" t="s">
        <v>8320</v>
      </c>
      <c r="R432" s="5" t="s">
        <v>8321</v>
      </c>
      <c r="S432" s="9">
        <f t="shared" si="26"/>
        <v>40854.691643518519</v>
      </c>
      <c r="T432" s="9">
        <f t="shared" si="27"/>
        <v>40904.733310185184</v>
      </c>
    </row>
    <row r="433" spans="1:20" ht="43.5" x14ac:dyDescent="0.35">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5">
        <f t="shared" si="24"/>
        <v>153.33333333333334</v>
      </c>
      <c r="P433" s="5">
        <f t="shared" si="25"/>
        <v>13.529411764705882</v>
      </c>
      <c r="Q433" s="5" t="s">
        <v>8317</v>
      </c>
      <c r="R433" s="5" t="s">
        <v>8318</v>
      </c>
      <c r="S433" s="9">
        <f t="shared" si="26"/>
        <v>42338.727141203708</v>
      </c>
      <c r="T433" s="9">
        <f t="shared" si="27"/>
        <v>42358.499305555553</v>
      </c>
    </row>
    <row r="434" spans="1:20" ht="43.5" x14ac:dyDescent="0.35">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5">
        <f t="shared" si="24"/>
        <v>153.31632653061226</v>
      </c>
      <c r="P434" s="5">
        <f t="shared" si="25"/>
        <v>143.0952380952381</v>
      </c>
      <c r="Q434" s="5" t="s">
        <v>8317</v>
      </c>
      <c r="R434" s="5" t="s">
        <v>8318</v>
      </c>
      <c r="S434" s="9">
        <f t="shared" si="26"/>
        <v>42439.991724537038</v>
      </c>
      <c r="T434" s="9">
        <f t="shared" si="27"/>
        <v>42459.950057870374</v>
      </c>
    </row>
    <row r="435" spans="1:20" ht="29" x14ac:dyDescent="0.35">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5">
        <f t="shared" si="24"/>
        <v>153.3153846153846</v>
      </c>
      <c r="P435" s="5">
        <f t="shared" si="25"/>
        <v>135.58503401360545</v>
      </c>
      <c r="Q435" s="5" t="s">
        <v>8312</v>
      </c>
      <c r="R435" s="5" t="s">
        <v>8313</v>
      </c>
      <c r="S435" s="9">
        <f t="shared" si="26"/>
        <v>42072.022118055553</v>
      </c>
      <c r="T435" s="9">
        <f t="shared" si="27"/>
        <v>42091.980451388888</v>
      </c>
    </row>
    <row r="436" spans="1:20" ht="43.5" x14ac:dyDescent="0.35">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5">
        <f t="shared" si="24"/>
        <v>153.19999999999999</v>
      </c>
      <c r="P436" s="5">
        <f t="shared" si="25"/>
        <v>41.405405405405403</v>
      </c>
      <c r="Q436" s="5" t="s">
        <v>8317</v>
      </c>
      <c r="R436" s="5" t="s">
        <v>8318</v>
      </c>
      <c r="S436" s="9">
        <f t="shared" si="26"/>
        <v>41830.639189814814</v>
      </c>
      <c r="T436" s="9">
        <f t="shared" si="27"/>
        <v>41843.165972222225</v>
      </c>
    </row>
    <row r="437" spans="1:20" ht="58" x14ac:dyDescent="0.35">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5">
        <f t="shared" si="24"/>
        <v>153.1</v>
      </c>
      <c r="P437" s="5">
        <f t="shared" si="25"/>
        <v>57.773584905660378</v>
      </c>
      <c r="Q437" s="5" t="s">
        <v>8312</v>
      </c>
      <c r="R437" s="5" t="s">
        <v>8313</v>
      </c>
      <c r="S437" s="9">
        <f t="shared" si="26"/>
        <v>42783.005243055552</v>
      </c>
      <c r="T437" s="9">
        <f t="shared" si="27"/>
        <v>42787.005243055552</v>
      </c>
    </row>
    <row r="438" spans="1:20" ht="58" x14ac:dyDescent="0.35">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5">
        <f t="shared" si="24"/>
        <v>152.66666666666666</v>
      </c>
      <c r="P438" s="5">
        <f t="shared" si="25"/>
        <v>70.461538461538467</v>
      </c>
      <c r="Q438" s="5" t="s">
        <v>8317</v>
      </c>
      <c r="R438" s="5" t="s">
        <v>8318</v>
      </c>
      <c r="S438" s="9">
        <f t="shared" si="26"/>
        <v>42044.928252314814</v>
      </c>
      <c r="T438" s="9">
        <f t="shared" si="27"/>
        <v>42090</v>
      </c>
    </row>
    <row r="439" spans="1:20" ht="43.5" x14ac:dyDescent="0.35">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5">
        <f t="shared" si="24"/>
        <v>152.60869565217391</v>
      </c>
      <c r="P439" s="5">
        <f t="shared" si="25"/>
        <v>57.540983606557376</v>
      </c>
      <c r="Q439" s="5" t="s">
        <v>8320</v>
      </c>
      <c r="R439" s="5" t="s">
        <v>8332</v>
      </c>
      <c r="S439" s="9">
        <f t="shared" si="26"/>
        <v>40647.86655092593</v>
      </c>
      <c r="T439" s="9">
        <f t="shared" si="27"/>
        <v>40688.166666666664</v>
      </c>
    </row>
    <row r="440" spans="1:20" ht="43.5" x14ac:dyDescent="0.35">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5">
        <f t="shared" si="24"/>
        <v>152.60429999999999</v>
      </c>
      <c r="P440" s="5">
        <f t="shared" si="25"/>
        <v>324.69</v>
      </c>
      <c r="Q440" s="5" t="s">
        <v>8310</v>
      </c>
      <c r="R440" s="5" t="s">
        <v>8311</v>
      </c>
      <c r="S440" s="9">
        <f t="shared" si="26"/>
        <v>42097.668032407411</v>
      </c>
      <c r="T440" s="9">
        <f t="shared" si="27"/>
        <v>42132.668032407411</v>
      </c>
    </row>
    <row r="441" spans="1:20" ht="43.5" x14ac:dyDescent="0.35">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5">
        <f t="shared" si="24"/>
        <v>152.13333333333335</v>
      </c>
      <c r="P441" s="5">
        <f t="shared" si="25"/>
        <v>40.75</v>
      </c>
      <c r="Q441" s="5" t="s">
        <v>8314</v>
      </c>
      <c r="R441" s="5" t="s">
        <v>8315</v>
      </c>
      <c r="S441" s="9">
        <f t="shared" si="26"/>
        <v>41873.433495370373</v>
      </c>
      <c r="T441" s="9">
        <f t="shared" si="27"/>
        <v>41893.433495370373</v>
      </c>
    </row>
    <row r="442" spans="1:20" ht="43.5" x14ac:dyDescent="0.35">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5">
        <f t="shared" si="24"/>
        <v>152</v>
      </c>
      <c r="P442" s="5">
        <f t="shared" si="25"/>
        <v>42.222222222222221</v>
      </c>
      <c r="Q442" s="5" t="s">
        <v>8314</v>
      </c>
      <c r="R442" s="5" t="s">
        <v>8327</v>
      </c>
      <c r="S442" s="9">
        <f t="shared" si="26"/>
        <v>41041.821631944447</v>
      </c>
      <c r="T442" s="9">
        <f t="shared" si="27"/>
        <v>41061.821631944447</v>
      </c>
    </row>
    <row r="443" spans="1:20" ht="43.5" x14ac:dyDescent="0.35">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5">
        <f t="shared" si="24"/>
        <v>152</v>
      </c>
      <c r="P443" s="5">
        <f t="shared" si="25"/>
        <v>19.487179487179485</v>
      </c>
      <c r="Q443" s="5" t="s">
        <v>8317</v>
      </c>
      <c r="R443" s="5" t="s">
        <v>8318</v>
      </c>
      <c r="S443" s="9">
        <f t="shared" si="26"/>
        <v>42046.704525462963</v>
      </c>
      <c r="T443" s="9">
        <f t="shared" si="27"/>
        <v>42096.662858796291</v>
      </c>
    </row>
    <row r="444" spans="1:20" ht="43.5" x14ac:dyDescent="0.35">
      <c r="A444">
        <v>812</v>
      </c>
      <c r="B444" s="3" t="s">
        <v>813</v>
      </c>
      <c r="C444" s="3" t="s">
        <v>4922</v>
      </c>
      <c r="D444">
        <v>600</v>
      </c>
      <c r="E444">
        <v>911</v>
      </c>
      <c r="F444" t="s">
        <v>8219</v>
      </c>
      <c r="G444" t="s">
        <v>8224</v>
      </c>
      <c r="H444" t="s">
        <v>8246</v>
      </c>
      <c r="I444">
        <v>1362146280</v>
      </c>
      <c r="J444">
        <v>1357604752</v>
      </c>
      <c r="K444" t="b">
        <v>0</v>
      </c>
      <c r="L444">
        <v>33</v>
      </c>
      <c r="M444" t="b">
        <v>1</v>
      </c>
      <c r="N444" t="s">
        <v>8276</v>
      </c>
      <c r="O444" s="5">
        <f t="shared" si="24"/>
        <v>151.83333333333334</v>
      </c>
      <c r="P444" s="5">
        <f t="shared" si="25"/>
        <v>27.606060606060606</v>
      </c>
      <c r="Q444" s="5" t="s">
        <v>8314</v>
      </c>
      <c r="R444" s="5" t="s">
        <v>8315</v>
      </c>
      <c r="S444" s="9">
        <f t="shared" si="26"/>
        <v>41292.017962962964</v>
      </c>
      <c r="T444" s="9">
        <f t="shared" si="27"/>
        <v>41334.581944444442</v>
      </c>
    </row>
    <row r="445" spans="1:20" ht="43.5" x14ac:dyDescent="0.35">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5">
        <f t="shared" si="24"/>
        <v>151.63999999999999</v>
      </c>
      <c r="P445" s="5">
        <f t="shared" si="25"/>
        <v>64.254237288135599</v>
      </c>
      <c r="Q445" s="5" t="s">
        <v>8314</v>
      </c>
      <c r="R445" s="5" t="s">
        <v>8315</v>
      </c>
      <c r="S445" s="9">
        <f t="shared" si="26"/>
        <v>41777.656863425924</v>
      </c>
      <c r="T445" s="9">
        <f t="shared" si="27"/>
        <v>41803.290972222225</v>
      </c>
    </row>
    <row r="446" spans="1:20" ht="29" x14ac:dyDescent="0.35">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5">
        <f t="shared" si="24"/>
        <v>150.80000000000001</v>
      </c>
      <c r="P446" s="5">
        <f t="shared" si="25"/>
        <v>50.266666666666666</v>
      </c>
      <c r="Q446" s="5" t="s">
        <v>8314</v>
      </c>
      <c r="R446" s="5" t="s">
        <v>8327</v>
      </c>
      <c r="S446" s="9">
        <f t="shared" si="26"/>
        <v>41742.479675925926</v>
      </c>
      <c r="T446" s="9">
        <f t="shared" si="27"/>
        <v>41743.958333333336</v>
      </c>
    </row>
    <row r="447" spans="1:20" ht="43.5" x14ac:dyDescent="0.35">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5">
        <f t="shared" si="24"/>
        <v>150.75</v>
      </c>
      <c r="P447" s="5">
        <f t="shared" si="25"/>
        <v>100.5</v>
      </c>
      <c r="Q447" s="5" t="s">
        <v>8317</v>
      </c>
      <c r="R447" s="5" t="s">
        <v>8338</v>
      </c>
      <c r="S447" s="9">
        <f t="shared" si="26"/>
        <v>42558.63853009259</v>
      </c>
      <c r="T447" s="9">
        <f t="shared" si="27"/>
        <v>42584.418749999997</v>
      </c>
    </row>
    <row r="448" spans="1:20" ht="29" x14ac:dyDescent="0.35">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5">
        <f t="shared" si="24"/>
        <v>150.34814814814814</v>
      </c>
      <c r="P448" s="5">
        <f t="shared" si="25"/>
        <v>97.816867469879512</v>
      </c>
      <c r="Q448" s="5" t="s">
        <v>8320</v>
      </c>
      <c r="R448" s="5" t="s">
        <v>8332</v>
      </c>
      <c r="S448" s="9">
        <f t="shared" si="26"/>
        <v>41174.040960648148</v>
      </c>
      <c r="T448" s="9">
        <f t="shared" si="27"/>
        <v>41194.040960648148</v>
      </c>
    </row>
    <row r="449" spans="1:20" ht="43.5" x14ac:dyDescent="0.35">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5">
        <f t="shared" si="24"/>
        <v>150.01875000000001</v>
      </c>
      <c r="P449" s="5">
        <f t="shared" si="25"/>
        <v>55.82093023255814</v>
      </c>
      <c r="Q449" s="5" t="s">
        <v>8325</v>
      </c>
      <c r="R449" s="5" t="s">
        <v>8326</v>
      </c>
      <c r="S449" s="9">
        <f t="shared" si="26"/>
        <v>41816.637337962966</v>
      </c>
      <c r="T449" s="9">
        <f t="shared" si="27"/>
        <v>41836.637337962966</v>
      </c>
    </row>
    <row r="450" spans="1:20" ht="58" x14ac:dyDescent="0.35">
      <c r="A450">
        <v>2794</v>
      </c>
      <c r="B450" s="3" t="s">
        <v>2794</v>
      </c>
      <c r="C450" s="3" t="s">
        <v>6904</v>
      </c>
      <c r="D450">
        <v>50</v>
      </c>
      <c r="E450">
        <v>75</v>
      </c>
      <c r="F450" t="s">
        <v>8219</v>
      </c>
      <c r="G450" t="s">
        <v>8225</v>
      </c>
      <c r="H450" t="s">
        <v>8247</v>
      </c>
      <c r="I450">
        <v>1457031600</v>
      </c>
      <c r="J450">
        <v>1455640559</v>
      </c>
      <c r="K450" t="b">
        <v>0</v>
      </c>
      <c r="L450">
        <v>3</v>
      </c>
      <c r="M450" t="b">
        <v>1</v>
      </c>
      <c r="N450" t="s">
        <v>8271</v>
      </c>
      <c r="O450" s="5">
        <f t="shared" ref="O450:O513" si="28">(E450/D450)*100</f>
        <v>150</v>
      </c>
      <c r="P450" s="5">
        <f t="shared" ref="P450:P513" si="29">E450/L450</f>
        <v>25</v>
      </c>
      <c r="Q450" s="5" t="s">
        <v>8317</v>
      </c>
      <c r="R450" s="5" t="s">
        <v>8318</v>
      </c>
      <c r="S450" s="9">
        <f t="shared" si="26"/>
        <v>42426.691655092596</v>
      </c>
      <c r="T450" s="9">
        <f t="shared" si="27"/>
        <v>42432.791666666672</v>
      </c>
    </row>
    <row r="451" spans="1:20" ht="29" x14ac:dyDescent="0.35">
      <c r="A451">
        <v>3470</v>
      </c>
      <c r="B451" s="3" t="s">
        <v>3469</v>
      </c>
      <c r="C451" s="3" t="s">
        <v>7580</v>
      </c>
      <c r="D451">
        <v>250</v>
      </c>
      <c r="E451">
        <v>375</v>
      </c>
      <c r="F451" t="s">
        <v>8219</v>
      </c>
      <c r="G451" t="s">
        <v>8224</v>
      </c>
      <c r="H451" t="s">
        <v>8246</v>
      </c>
      <c r="I451">
        <v>1468618680</v>
      </c>
      <c r="J451">
        <v>1465345902</v>
      </c>
      <c r="K451" t="b">
        <v>0</v>
      </c>
      <c r="L451">
        <v>9</v>
      </c>
      <c r="M451" t="b">
        <v>1</v>
      </c>
      <c r="N451" t="s">
        <v>8271</v>
      </c>
      <c r="O451" s="5">
        <f t="shared" si="28"/>
        <v>150</v>
      </c>
      <c r="P451" s="5">
        <f t="shared" si="29"/>
        <v>41.666666666666664</v>
      </c>
      <c r="Q451" s="5" t="s">
        <v>8317</v>
      </c>
      <c r="R451" s="5" t="s">
        <v>8318</v>
      </c>
      <c r="S451" s="9">
        <f t="shared" ref="S451:S514" si="30">(J451/86400 )+ DATE(1970,1,11)</f>
        <v>42539.022013888884</v>
      </c>
      <c r="T451" s="9">
        <f t="shared" ref="T451:T514" si="31">(I451/86400) + DATE(1970,1,1)</f>
        <v>42566.901388888888</v>
      </c>
    </row>
    <row r="452" spans="1:20" ht="58" x14ac:dyDescent="0.35">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5">
        <f t="shared" si="28"/>
        <v>149.74666666666667</v>
      </c>
      <c r="P452" s="5">
        <f t="shared" si="29"/>
        <v>160.44285714285715</v>
      </c>
      <c r="Q452" s="5" t="s">
        <v>8310</v>
      </c>
      <c r="R452" s="5" t="s">
        <v>8311</v>
      </c>
      <c r="S452" s="9">
        <f t="shared" si="30"/>
        <v>41699.150011574078</v>
      </c>
      <c r="T452" s="9">
        <f t="shared" si="31"/>
        <v>41749.108344907407</v>
      </c>
    </row>
    <row r="453" spans="1:20" ht="43.5" x14ac:dyDescent="0.35">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5">
        <f t="shared" si="28"/>
        <v>149.07142857142856</v>
      </c>
      <c r="P453" s="5">
        <f t="shared" si="29"/>
        <v>71.965517241379317</v>
      </c>
      <c r="Q453" s="5" t="s">
        <v>8314</v>
      </c>
      <c r="R453" s="5" t="s">
        <v>8315</v>
      </c>
      <c r="S453" s="9">
        <f t="shared" si="30"/>
        <v>40937.731782407405</v>
      </c>
      <c r="T453" s="9">
        <f t="shared" si="31"/>
        <v>40962.731782407405</v>
      </c>
    </row>
    <row r="454" spans="1:20" ht="43.5" x14ac:dyDescent="0.35">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5">
        <f t="shared" si="28"/>
        <v>149</v>
      </c>
      <c r="P454" s="5">
        <f t="shared" si="29"/>
        <v>37.25</v>
      </c>
      <c r="Q454" s="5" t="s">
        <v>8317</v>
      </c>
      <c r="R454" s="5" t="s">
        <v>8330</v>
      </c>
      <c r="S454" s="9">
        <f t="shared" si="30"/>
        <v>42453.989050925928</v>
      </c>
      <c r="T454" s="9">
        <f t="shared" si="31"/>
        <v>42487.552777777775</v>
      </c>
    </row>
    <row r="455" spans="1:20" ht="58" x14ac:dyDescent="0.35">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5">
        <f t="shared" si="28"/>
        <v>148.88888888888889</v>
      </c>
      <c r="P455" s="5">
        <f t="shared" si="29"/>
        <v>15.129032258064516</v>
      </c>
      <c r="Q455" s="5" t="s">
        <v>8317</v>
      </c>
      <c r="R455" s="5" t="s">
        <v>8318</v>
      </c>
      <c r="S455" s="9">
        <f t="shared" si="30"/>
        <v>42443.761886574073</v>
      </c>
      <c r="T455" s="9">
        <f t="shared" si="31"/>
        <v>42442.916666666672</v>
      </c>
    </row>
    <row r="456" spans="1:20" ht="43.5" x14ac:dyDescent="0.35">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5">
        <f t="shared" si="28"/>
        <v>148.33229411764705</v>
      </c>
      <c r="P456" s="5">
        <f t="shared" si="29"/>
        <v>91.82989803350327</v>
      </c>
      <c r="Q456" s="5" t="s">
        <v>8310</v>
      </c>
      <c r="R456" s="5" t="s">
        <v>8311</v>
      </c>
      <c r="S456" s="9">
        <f t="shared" si="30"/>
        <v>41397.651516203703</v>
      </c>
      <c r="T456" s="9">
        <f t="shared" si="31"/>
        <v>41417.651516203703</v>
      </c>
    </row>
    <row r="457" spans="1:20" ht="43.5" x14ac:dyDescent="0.35">
      <c r="A457">
        <v>61</v>
      </c>
      <c r="B457" s="3" t="s">
        <v>63</v>
      </c>
      <c r="C457" s="3" t="s">
        <v>4172</v>
      </c>
      <c r="D457">
        <v>5000</v>
      </c>
      <c r="E457">
        <v>7415</v>
      </c>
      <c r="F457" t="s">
        <v>8219</v>
      </c>
      <c r="G457" t="s">
        <v>8224</v>
      </c>
      <c r="H457" t="s">
        <v>8246</v>
      </c>
      <c r="I457">
        <v>1370547157</v>
      </c>
      <c r="J457">
        <v>1368646357</v>
      </c>
      <c r="K457" t="b">
        <v>0</v>
      </c>
      <c r="L457">
        <v>23</v>
      </c>
      <c r="M457" t="b">
        <v>1</v>
      </c>
      <c r="N457" t="s">
        <v>8266</v>
      </c>
      <c r="O457" s="5">
        <f t="shared" si="28"/>
        <v>148.30000000000001</v>
      </c>
      <c r="P457" s="5">
        <f t="shared" si="29"/>
        <v>322.39130434782606</v>
      </c>
      <c r="Q457" s="5" t="s">
        <v>8320</v>
      </c>
      <c r="R457" s="5" t="s">
        <v>8321</v>
      </c>
      <c r="S457" s="9">
        <f t="shared" si="30"/>
        <v>41419.814317129625</v>
      </c>
      <c r="T457" s="9">
        <f t="shared" si="31"/>
        <v>41431.814317129625</v>
      </c>
    </row>
    <row r="458" spans="1:20" ht="43.5" x14ac:dyDescent="0.35">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5">
        <f t="shared" si="28"/>
        <v>148.13333333333333</v>
      </c>
      <c r="P458" s="5">
        <f t="shared" si="29"/>
        <v>63.485714285714288</v>
      </c>
      <c r="Q458" s="5" t="s">
        <v>8314</v>
      </c>
      <c r="R458" s="5" t="s">
        <v>8315</v>
      </c>
      <c r="S458" s="9">
        <f t="shared" si="30"/>
        <v>40997.773715277777</v>
      </c>
      <c r="T458" s="9">
        <f t="shared" si="31"/>
        <v>41026.916666666664</v>
      </c>
    </row>
    <row r="459" spans="1:20" ht="58" x14ac:dyDescent="0.35">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5">
        <f t="shared" si="28"/>
        <v>148.10000000000002</v>
      </c>
      <c r="P459" s="5">
        <f t="shared" si="29"/>
        <v>207.61682242990653</v>
      </c>
      <c r="Q459" s="5" t="s">
        <v>8325</v>
      </c>
      <c r="R459" s="5" t="s">
        <v>8326</v>
      </c>
      <c r="S459" s="9">
        <f t="shared" si="30"/>
        <v>42678.176701388889</v>
      </c>
      <c r="T459" s="9">
        <f t="shared" si="31"/>
        <v>42698.083333333328</v>
      </c>
    </row>
    <row r="460" spans="1:20" ht="29" x14ac:dyDescent="0.35">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5">
        <f t="shared" si="28"/>
        <v>148.04999999999998</v>
      </c>
      <c r="P460" s="5">
        <f t="shared" si="29"/>
        <v>120.85714285714286</v>
      </c>
      <c r="Q460" s="5" t="s">
        <v>8310</v>
      </c>
      <c r="R460" s="5" t="s">
        <v>8311</v>
      </c>
      <c r="S460" s="9">
        <f t="shared" si="30"/>
        <v>42482.73265046296</v>
      </c>
      <c r="T460" s="9">
        <f t="shared" si="31"/>
        <v>42505.73265046296</v>
      </c>
    </row>
    <row r="461" spans="1:20" ht="43.5" x14ac:dyDescent="0.35">
      <c r="A461">
        <v>743</v>
      </c>
      <c r="B461" s="3" t="s">
        <v>744</v>
      </c>
      <c r="C461" s="3" t="s">
        <v>4853</v>
      </c>
      <c r="D461">
        <v>550</v>
      </c>
      <c r="E461">
        <v>814</v>
      </c>
      <c r="F461" t="s">
        <v>8219</v>
      </c>
      <c r="G461" t="s">
        <v>8224</v>
      </c>
      <c r="H461" t="s">
        <v>8246</v>
      </c>
      <c r="I461">
        <v>1334610000</v>
      </c>
      <c r="J461">
        <v>1332435685</v>
      </c>
      <c r="K461" t="b">
        <v>0</v>
      </c>
      <c r="L461">
        <v>15</v>
      </c>
      <c r="M461" t="b">
        <v>1</v>
      </c>
      <c r="N461" t="s">
        <v>8274</v>
      </c>
      <c r="O461" s="5">
        <f t="shared" si="28"/>
        <v>148</v>
      </c>
      <c r="P461" s="5">
        <f t="shared" si="29"/>
        <v>54.266666666666666</v>
      </c>
      <c r="Q461" s="5" t="s">
        <v>8323</v>
      </c>
      <c r="R461" s="5" t="s">
        <v>8333</v>
      </c>
      <c r="S461" s="9">
        <f t="shared" si="30"/>
        <v>41000.709317129629</v>
      </c>
      <c r="T461" s="9">
        <f t="shared" si="31"/>
        <v>41015.875</v>
      </c>
    </row>
    <row r="462" spans="1:20" ht="43.5" x14ac:dyDescent="0.35">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5">
        <f t="shared" si="28"/>
        <v>147.94</v>
      </c>
      <c r="P462" s="5">
        <f t="shared" si="29"/>
        <v>493.13333333333333</v>
      </c>
      <c r="Q462" s="5" t="s">
        <v>8310</v>
      </c>
      <c r="R462" s="5" t="s">
        <v>8311</v>
      </c>
      <c r="S462" s="9">
        <f t="shared" si="30"/>
        <v>42630.143564814818</v>
      </c>
      <c r="T462" s="9">
        <f t="shared" si="31"/>
        <v>42680.143564814818</v>
      </c>
    </row>
    <row r="463" spans="1:20" ht="58" x14ac:dyDescent="0.35">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5">
        <f t="shared" si="28"/>
        <v>147.75</v>
      </c>
      <c r="P463" s="5">
        <f t="shared" si="29"/>
        <v>50.657142857142858</v>
      </c>
      <c r="Q463" s="5" t="s">
        <v>8314</v>
      </c>
      <c r="R463" s="5" t="s">
        <v>8331</v>
      </c>
      <c r="S463" s="9">
        <f t="shared" si="30"/>
        <v>42300.059594907405</v>
      </c>
      <c r="T463" s="9">
        <f t="shared" si="31"/>
        <v>42304.207638888889</v>
      </c>
    </row>
    <row r="464" spans="1:20" ht="43.5" x14ac:dyDescent="0.35">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5">
        <f t="shared" si="28"/>
        <v>147.66666666666666</v>
      </c>
      <c r="P464" s="5">
        <f t="shared" si="29"/>
        <v>35.44</v>
      </c>
      <c r="Q464" s="5" t="s">
        <v>8323</v>
      </c>
      <c r="R464" s="5" t="s">
        <v>8324</v>
      </c>
      <c r="S464" s="9">
        <f t="shared" si="30"/>
        <v>41336.911319444444</v>
      </c>
      <c r="T464" s="9">
        <f t="shared" si="31"/>
        <v>41371.869652777779</v>
      </c>
    </row>
    <row r="465" spans="1:20" ht="43.5" x14ac:dyDescent="0.35">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5">
        <f t="shared" si="28"/>
        <v>147.6</v>
      </c>
      <c r="P465" s="5">
        <f t="shared" si="29"/>
        <v>95.225806451612897</v>
      </c>
      <c r="Q465" s="5" t="s">
        <v>8320</v>
      </c>
      <c r="R465" s="5" t="s">
        <v>8332</v>
      </c>
      <c r="S465" s="9">
        <f t="shared" si="30"/>
        <v>40977.081875000003</v>
      </c>
      <c r="T465" s="9">
        <f t="shared" si="31"/>
        <v>41027.040208333332</v>
      </c>
    </row>
    <row r="466" spans="1:20" ht="43.5" x14ac:dyDescent="0.35">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5">
        <f t="shared" si="28"/>
        <v>147.32653061224491</v>
      </c>
      <c r="P466" s="5">
        <f t="shared" si="29"/>
        <v>48.449664429530202</v>
      </c>
      <c r="Q466" s="5" t="s">
        <v>8323</v>
      </c>
      <c r="R466" s="5" t="s">
        <v>8333</v>
      </c>
      <c r="S466" s="9">
        <f t="shared" si="30"/>
        <v>41432.075821759259</v>
      </c>
      <c r="T466" s="9">
        <f t="shared" si="31"/>
        <v>41452.075821759259</v>
      </c>
    </row>
    <row r="467" spans="1:20" ht="43.5" x14ac:dyDescent="0.35">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5">
        <f t="shared" si="28"/>
        <v>147.23376999999999</v>
      </c>
      <c r="P467" s="5">
        <f t="shared" si="29"/>
        <v>92.251735588972423</v>
      </c>
      <c r="Q467" s="5" t="s">
        <v>8320</v>
      </c>
      <c r="R467" s="5" t="s">
        <v>8332</v>
      </c>
      <c r="S467" s="9">
        <f t="shared" si="30"/>
        <v>42768.197013888886</v>
      </c>
      <c r="T467" s="9">
        <f t="shared" si="31"/>
        <v>42788.197013888886</v>
      </c>
    </row>
    <row r="468" spans="1:20" ht="29" x14ac:dyDescent="0.35">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5">
        <f t="shared" si="28"/>
        <v>146.97777777777779</v>
      </c>
      <c r="P468" s="5">
        <f t="shared" si="29"/>
        <v>52.701195219123505</v>
      </c>
      <c r="Q468" s="5" t="s">
        <v>8312</v>
      </c>
      <c r="R468" s="5" t="s">
        <v>8313</v>
      </c>
      <c r="S468" s="9">
        <f t="shared" si="30"/>
        <v>42272.416643518518</v>
      </c>
      <c r="T468" s="9">
        <f t="shared" si="31"/>
        <v>42292.416643518518</v>
      </c>
    </row>
    <row r="469" spans="1:20" ht="43.5" x14ac:dyDescent="0.35">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5">
        <f t="shared" si="28"/>
        <v>146.88749999999999</v>
      </c>
      <c r="P469" s="5">
        <f t="shared" si="29"/>
        <v>42.886861313868614</v>
      </c>
      <c r="Q469" s="5" t="s">
        <v>8310</v>
      </c>
      <c r="R469" s="5" t="s">
        <v>8316</v>
      </c>
      <c r="S469" s="9">
        <f t="shared" si="30"/>
        <v>42055.957314814819</v>
      </c>
      <c r="T469" s="9">
        <f t="shared" si="31"/>
        <v>42075.915648148148</v>
      </c>
    </row>
    <row r="470" spans="1:20" ht="58" x14ac:dyDescent="0.35">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5">
        <f t="shared" si="28"/>
        <v>146.6</v>
      </c>
      <c r="P470" s="5">
        <f t="shared" si="29"/>
        <v>91.625</v>
      </c>
      <c r="Q470" s="5" t="s">
        <v>8314</v>
      </c>
      <c r="R470" s="5" t="s">
        <v>8315</v>
      </c>
      <c r="S470" s="9">
        <f t="shared" si="30"/>
        <v>41943.838171296295</v>
      </c>
      <c r="T470" s="9">
        <f t="shared" si="31"/>
        <v>41978.879837962959</v>
      </c>
    </row>
    <row r="471" spans="1:20" ht="43.5" x14ac:dyDescent="0.35">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5">
        <f t="shared" si="28"/>
        <v>146.53957758620692</v>
      </c>
      <c r="P471" s="5">
        <f t="shared" si="29"/>
        <v>155.23827397260274</v>
      </c>
      <c r="Q471" s="5" t="s">
        <v>8317</v>
      </c>
      <c r="R471" s="5" t="s">
        <v>8330</v>
      </c>
      <c r="S471" s="9">
        <f t="shared" si="30"/>
        <v>41904.632361111115</v>
      </c>
      <c r="T471" s="9">
        <f t="shared" si="31"/>
        <v>41954.674027777779</v>
      </c>
    </row>
    <row r="472" spans="1:20" ht="43.5" x14ac:dyDescent="0.35">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5">
        <f t="shared" si="28"/>
        <v>146.53333333333333</v>
      </c>
      <c r="P472" s="5">
        <f t="shared" si="29"/>
        <v>191.13043478260869</v>
      </c>
      <c r="Q472" s="5" t="s">
        <v>8317</v>
      </c>
      <c r="R472" s="5" t="s">
        <v>8330</v>
      </c>
      <c r="S472" s="9">
        <f t="shared" si="30"/>
        <v>42580.110243055555</v>
      </c>
      <c r="T472" s="9">
        <f t="shared" si="31"/>
        <v>42600.110243055555</v>
      </c>
    </row>
    <row r="473" spans="1:20" ht="29" x14ac:dyDescent="0.35">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5">
        <f t="shared" si="28"/>
        <v>146.5</v>
      </c>
      <c r="P473" s="5">
        <f t="shared" si="29"/>
        <v>15.721951219512196</v>
      </c>
      <c r="Q473" s="5" t="s">
        <v>8312</v>
      </c>
      <c r="R473" s="5" t="s">
        <v>8313</v>
      </c>
      <c r="S473" s="9">
        <f t="shared" si="30"/>
        <v>42146.75100694444</v>
      </c>
      <c r="T473" s="9">
        <f t="shared" si="31"/>
        <v>42166.75100694444</v>
      </c>
    </row>
    <row r="474" spans="1:20" ht="43.5" x14ac:dyDescent="0.35">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5">
        <f t="shared" si="28"/>
        <v>146.38888888888889</v>
      </c>
      <c r="P474" s="5">
        <f t="shared" si="29"/>
        <v>292.77777777777777</v>
      </c>
      <c r="Q474" s="5" t="s">
        <v>8317</v>
      </c>
      <c r="R474" s="5" t="s">
        <v>8318</v>
      </c>
      <c r="S474" s="9">
        <f t="shared" si="30"/>
        <v>41832.57503472222</v>
      </c>
      <c r="T474" s="9">
        <f t="shared" si="31"/>
        <v>41825.041666666664</v>
      </c>
    </row>
    <row r="475" spans="1:20" ht="29" x14ac:dyDescent="0.35">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5">
        <f t="shared" si="28"/>
        <v>146.12318374694613</v>
      </c>
      <c r="P475" s="5">
        <f t="shared" si="29"/>
        <v>98.817391304347822</v>
      </c>
      <c r="Q475" s="5" t="s">
        <v>8314</v>
      </c>
      <c r="R475" s="5" t="s">
        <v>8331</v>
      </c>
      <c r="S475" s="9">
        <f t="shared" si="30"/>
        <v>41202.754942129628</v>
      </c>
      <c r="T475" s="9">
        <f t="shared" si="31"/>
        <v>41222.7966087963</v>
      </c>
    </row>
    <row r="476" spans="1:20" ht="58" x14ac:dyDescent="0.35">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5">
        <f t="shared" si="28"/>
        <v>146.08079999999998</v>
      </c>
      <c r="P476" s="5">
        <f t="shared" si="29"/>
        <v>65.214642857142863</v>
      </c>
      <c r="Q476" s="5" t="s">
        <v>8314</v>
      </c>
      <c r="R476" s="5" t="s">
        <v>8315</v>
      </c>
      <c r="S476" s="9">
        <f t="shared" si="30"/>
        <v>41274.72314814815</v>
      </c>
      <c r="T476" s="9">
        <f t="shared" si="31"/>
        <v>41294.72314814815</v>
      </c>
    </row>
    <row r="477" spans="1:20" ht="29" x14ac:dyDescent="0.35">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5">
        <f t="shared" si="28"/>
        <v>146</v>
      </c>
      <c r="P477" s="5">
        <f t="shared" si="29"/>
        <v>38.421052631578945</v>
      </c>
      <c r="Q477" s="5" t="s">
        <v>8317</v>
      </c>
      <c r="R477" s="5" t="s">
        <v>8338</v>
      </c>
      <c r="S477" s="9">
        <f t="shared" si="30"/>
        <v>42503.857083333336</v>
      </c>
      <c r="T477" s="9">
        <f t="shared" si="31"/>
        <v>42508</v>
      </c>
    </row>
    <row r="478" spans="1:20" ht="43.5" x14ac:dyDescent="0.35">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5">
        <f t="shared" si="28"/>
        <v>145.88</v>
      </c>
      <c r="P478" s="5">
        <f t="shared" si="29"/>
        <v>47.058064516129029</v>
      </c>
      <c r="Q478" s="5" t="s">
        <v>8310</v>
      </c>
      <c r="R478" s="5" t="s">
        <v>8319</v>
      </c>
      <c r="S478" s="9">
        <f t="shared" si="30"/>
        <v>42125.747546296298</v>
      </c>
      <c r="T478" s="9">
        <f t="shared" si="31"/>
        <v>42145.747546296298</v>
      </c>
    </row>
    <row r="479" spans="1:20" ht="29" x14ac:dyDescent="0.35">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5">
        <f t="shared" si="28"/>
        <v>145.85714285714286</v>
      </c>
      <c r="P479" s="5">
        <f t="shared" si="29"/>
        <v>64.620253164556956</v>
      </c>
      <c r="Q479" s="5" t="s">
        <v>8314</v>
      </c>
      <c r="R479" s="5" t="s">
        <v>8315</v>
      </c>
      <c r="S479" s="9">
        <f t="shared" si="30"/>
        <v>41556.664212962962</v>
      </c>
      <c r="T479" s="9">
        <f t="shared" si="31"/>
        <v>41579.791666666664</v>
      </c>
    </row>
    <row r="480" spans="1:20" ht="29" x14ac:dyDescent="0.35">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5">
        <f t="shared" si="28"/>
        <v>145.70000000000002</v>
      </c>
      <c r="P480" s="5">
        <f t="shared" si="29"/>
        <v>91.882882882882882</v>
      </c>
      <c r="Q480" s="5" t="s">
        <v>8325</v>
      </c>
      <c r="R480" s="5" t="s">
        <v>8326</v>
      </c>
      <c r="S480" s="9">
        <f t="shared" si="30"/>
        <v>42257.616400462968</v>
      </c>
      <c r="T480" s="9">
        <f t="shared" si="31"/>
        <v>42279.960416666669</v>
      </c>
    </row>
    <row r="481" spans="1:20" ht="43.5" x14ac:dyDescent="0.35">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5">
        <f t="shared" si="28"/>
        <v>145.70000000000002</v>
      </c>
      <c r="P481" s="5">
        <f t="shared" si="29"/>
        <v>104.07142857142857</v>
      </c>
      <c r="Q481" s="5" t="s">
        <v>8317</v>
      </c>
      <c r="R481" s="5" t="s">
        <v>8318</v>
      </c>
      <c r="S481" s="9">
        <f t="shared" si="30"/>
        <v>42074.652673611112</v>
      </c>
      <c r="T481" s="9">
        <f t="shared" si="31"/>
        <v>42101.291666666672</v>
      </c>
    </row>
    <row r="482" spans="1:20" ht="58" x14ac:dyDescent="0.35">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5">
        <f t="shared" si="28"/>
        <v>145.5</v>
      </c>
      <c r="P482" s="5">
        <f t="shared" si="29"/>
        <v>40.416666666666664</v>
      </c>
      <c r="Q482" s="5" t="s">
        <v>8320</v>
      </c>
      <c r="R482" s="5" t="s">
        <v>8332</v>
      </c>
      <c r="S482" s="9">
        <f t="shared" si="30"/>
        <v>40215.174849537041</v>
      </c>
      <c r="T482" s="9">
        <f t="shared" si="31"/>
        <v>40291.160416666666</v>
      </c>
    </row>
    <row r="483" spans="1:20" ht="43.5" x14ac:dyDescent="0.35">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5">
        <f t="shared" si="28"/>
        <v>145.4</v>
      </c>
      <c r="P483" s="5">
        <f t="shared" si="29"/>
        <v>47.672131147540981</v>
      </c>
      <c r="Q483" s="5" t="s">
        <v>8314</v>
      </c>
      <c r="R483" s="5" t="s">
        <v>8315</v>
      </c>
      <c r="S483" s="9">
        <f t="shared" si="30"/>
        <v>40905.897974537038</v>
      </c>
      <c r="T483" s="9">
        <f t="shared" si="31"/>
        <v>40925.897974537038</v>
      </c>
    </row>
    <row r="484" spans="1:20" ht="29" x14ac:dyDescent="0.35">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5">
        <f t="shared" si="28"/>
        <v>145.4</v>
      </c>
      <c r="P484" s="5">
        <f t="shared" si="29"/>
        <v>21.382352941176471</v>
      </c>
      <c r="Q484" s="5" t="s">
        <v>8314</v>
      </c>
      <c r="R484" s="5" t="s">
        <v>8315</v>
      </c>
      <c r="S484" s="9">
        <f t="shared" si="30"/>
        <v>42575.480983796297</v>
      </c>
      <c r="T484" s="9">
        <f t="shared" si="31"/>
        <v>42595.480983796297</v>
      </c>
    </row>
    <row r="485" spans="1:20" ht="43.5" x14ac:dyDescent="0.35">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5">
        <f t="shared" si="28"/>
        <v>145.33333333333334</v>
      </c>
      <c r="P485" s="5">
        <f t="shared" si="29"/>
        <v>35.73770491803279</v>
      </c>
      <c r="Q485" s="5" t="s">
        <v>8314</v>
      </c>
      <c r="R485" s="5" t="s">
        <v>8327</v>
      </c>
      <c r="S485" s="9">
        <f t="shared" si="30"/>
        <v>42428.231747685189</v>
      </c>
      <c r="T485" s="9">
        <f t="shared" si="31"/>
        <v>42448.190081018518</v>
      </c>
    </row>
    <row r="486" spans="1:20" ht="43.5" x14ac:dyDescent="0.35">
      <c r="A486">
        <v>19</v>
      </c>
      <c r="B486" s="3" t="s">
        <v>21</v>
      </c>
      <c r="C486" s="3" t="s">
        <v>4130</v>
      </c>
      <c r="D486">
        <v>850</v>
      </c>
      <c r="E486">
        <v>1235</v>
      </c>
      <c r="F486" t="s">
        <v>8219</v>
      </c>
      <c r="G486" t="s">
        <v>8224</v>
      </c>
      <c r="H486" t="s">
        <v>8246</v>
      </c>
      <c r="I486">
        <v>1437420934</v>
      </c>
      <c r="J486">
        <v>1434828934</v>
      </c>
      <c r="K486" t="b">
        <v>0</v>
      </c>
      <c r="L486">
        <v>22</v>
      </c>
      <c r="M486" t="b">
        <v>1</v>
      </c>
      <c r="N486" t="s">
        <v>8265</v>
      </c>
      <c r="O486" s="5">
        <f t="shared" si="28"/>
        <v>145.29411764705881</v>
      </c>
      <c r="P486" s="5">
        <f t="shared" si="29"/>
        <v>56.136363636363633</v>
      </c>
      <c r="Q486" s="5" t="s">
        <v>8320</v>
      </c>
      <c r="R486" s="5" t="s">
        <v>8334</v>
      </c>
      <c r="S486" s="9">
        <f t="shared" si="30"/>
        <v>42185.816365740742</v>
      </c>
      <c r="T486" s="9">
        <f t="shared" si="31"/>
        <v>42205.816365740742</v>
      </c>
    </row>
    <row r="487" spans="1:20" ht="43.5" x14ac:dyDescent="0.35">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5">
        <f t="shared" si="28"/>
        <v>145.14000000000001</v>
      </c>
      <c r="P487" s="5">
        <f t="shared" si="29"/>
        <v>88.26081081081081</v>
      </c>
      <c r="Q487" s="5" t="s">
        <v>8325</v>
      </c>
      <c r="R487" s="5" t="s">
        <v>8326</v>
      </c>
      <c r="S487" s="9">
        <f t="shared" si="30"/>
        <v>42453.00204861111</v>
      </c>
      <c r="T487" s="9">
        <f t="shared" si="31"/>
        <v>42492.165972222225</v>
      </c>
    </row>
    <row r="488" spans="1:20" ht="43.5" x14ac:dyDescent="0.35">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5">
        <f t="shared" si="28"/>
        <v>145.11000000000001</v>
      </c>
      <c r="P488" s="5">
        <f t="shared" si="29"/>
        <v>70.785365853658533</v>
      </c>
      <c r="Q488" s="5" t="s">
        <v>8314</v>
      </c>
      <c r="R488" s="5" t="s">
        <v>8315</v>
      </c>
      <c r="S488" s="9">
        <f t="shared" si="30"/>
        <v>41063.80846064815</v>
      </c>
      <c r="T488" s="9">
        <f t="shared" si="31"/>
        <v>41074.80846064815</v>
      </c>
    </row>
    <row r="489" spans="1:20" ht="43.5" x14ac:dyDescent="0.35">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5">
        <f t="shared" si="28"/>
        <v>144.58441666666667</v>
      </c>
      <c r="P489" s="5">
        <f t="shared" si="29"/>
        <v>70.5289837398374</v>
      </c>
      <c r="Q489" s="5" t="s">
        <v>8314</v>
      </c>
      <c r="R489" s="5" t="s">
        <v>8331</v>
      </c>
      <c r="S489" s="9">
        <f t="shared" si="30"/>
        <v>41238.786203703705</v>
      </c>
      <c r="T489" s="9">
        <f t="shared" si="31"/>
        <v>41258.786203703705</v>
      </c>
    </row>
    <row r="490" spans="1:20" ht="43.5" x14ac:dyDescent="0.35">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5">
        <f t="shared" si="28"/>
        <v>144.54249999999999</v>
      </c>
      <c r="P490" s="5">
        <f t="shared" si="29"/>
        <v>511.65486725663715</v>
      </c>
      <c r="Q490" s="5" t="s">
        <v>8310</v>
      </c>
      <c r="R490" s="5" t="s">
        <v>8311</v>
      </c>
      <c r="S490" s="9">
        <f t="shared" si="30"/>
        <v>42755.744618055556</v>
      </c>
      <c r="T490" s="9">
        <f t="shared" si="31"/>
        <v>42795.744618055556</v>
      </c>
    </row>
    <row r="491" spans="1:20" ht="43.5" x14ac:dyDescent="0.35">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5">
        <f t="shared" si="28"/>
        <v>144.5</v>
      </c>
      <c r="P491" s="5">
        <f t="shared" si="29"/>
        <v>68.80952380952381</v>
      </c>
      <c r="Q491" s="5" t="s">
        <v>8314</v>
      </c>
      <c r="R491" s="5" t="s">
        <v>8331</v>
      </c>
      <c r="S491" s="9">
        <f t="shared" si="30"/>
        <v>42376.192974537036</v>
      </c>
      <c r="T491" s="9">
        <f t="shared" si="31"/>
        <v>42401.75</v>
      </c>
    </row>
    <row r="492" spans="1:20" ht="43.5" x14ac:dyDescent="0.35">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5">
        <f t="shared" si="28"/>
        <v>144.4</v>
      </c>
      <c r="P492" s="5">
        <f t="shared" si="29"/>
        <v>126.66666666666667</v>
      </c>
      <c r="Q492" s="5" t="s">
        <v>8317</v>
      </c>
      <c r="R492" s="5" t="s">
        <v>8318</v>
      </c>
      <c r="S492" s="9">
        <f t="shared" si="30"/>
        <v>41799.726979166662</v>
      </c>
      <c r="T492" s="9">
        <f t="shared" si="31"/>
        <v>41799.726979166662</v>
      </c>
    </row>
    <row r="493" spans="1:20" ht="43.5" x14ac:dyDescent="0.35">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5">
        <f t="shared" si="28"/>
        <v>144.37459999999999</v>
      </c>
      <c r="P493" s="5">
        <f t="shared" si="29"/>
        <v>92.547820512820508</v>
      </c>
      <c r="Q493" s="5" t="s">
        <v>8314</v>
      </c>
      <c r="R493" s="5" t="s">
        <v>8315</v>
      </c>
      <c r="S493" s="9">
        <f t="shared" si="30"/>
        <v>41286.047905092593</v>
      </c>
      <c r="T493" s="9">
        <f t="shared" si="31"/>
        <v>41306.047905092593</v>
      </c>
    </row>
    <row r="494" spans="1:20" ht="43.5" x14ac:dyDescent="0.35">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5">
        <f t="shared" si="28"/>
        <v>144.31375</v>
      </c>
      <c r="P494" s="5">
        <f t="shared" si="29"/>
        <v>40.795406360424032</v>
      </c>
      <c r="Q494" s="5" t="s">
        <v>8328</v>
      </c>
      <c r="R494" s="5" t="s">
        <v>8329</v>
      </c>
      <c r="S494" s="9">
        <f t="shared" si="30"/>
        <v>41849.005671296298</v>
      </c>
      <c r="T494" s="9">
        <f t="shared" si="31"/>
        <v>41869.005671296298</v>
      </c>
    </row>
    <row r="495" spans="1:20" ht="43.5" x14ac:dyDescent="0.35">
      <c r="A495">
        <v>640</v>
      </c>
      <c r="B495" s="3" t="s">
        <v>641</v>
      </c>
      <c r="C495" s="3" t="s">
        <v>4750</v>
      </c>
      <c r="D495">
        <v>70</v>
      </c>
      <c r="E495">
        <v>101</v>
      </c>
      <c r="F495" t="s">
        <v>8219</v>
      </c>
      <c r="G495" t="s">
        <v>8230</v>
      </c>
      <c r="H495" t="s">
        <v>8249</v>
      </c>
      <c r="I495">
        <v>1480028400</v>
      </c>
      <c r="J495">
        <v>1478685915</v>
      </c>
      <c r="K495" t="b">
        <v>0</v>
      </c>
      <c r="L495">
        <v>2</v>
      </c>
      <c r="M495" t="b">
        <v>1</v>
      </c>
      <c r="N495" t="s">
        <v>8273</v>
      </c>
      <c r="O495" s="5">
        <f t="shared" si="28"/>
        <v>144.28571428571428</v>
      </c>
      <c r="P495" s="5">
        <f t="shared" si="29"/>
        <v>50.5</v>
      </c>
      <c r="Q495" s="5" t="s">
        <v>8310</v>
      </c>
      <c r="R495" s="5" t="s">
        <v>8316</v>
      </c>
      <c r="S495" s="9">
        <f t="shared" si="30"/>
        <v>42693.420312499999</v>
      </c>
      <c r="T495" s="9">
        <f t="shared" si="31"/>
        <v>42698.958333333328</v>
      </c>
    </row>
    <row r="496" spans="1:20" ht="43.5" x14ac:dyDescent="0.35">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5">
        <f t="shared" si="28"/>
        <v>144.06666666666666</v>
      </c>
      <c r="P496" s="5">
        <f t="shared" si="29"/>
        <v>45.978723404255319</v>
      </c>
      <c r="Q496" s="5" t="s">
        <v>8317</v>
      </c>
      <c r="R496" s="5" t="s">
        <v>8318</v>
      </c>
      <c r="S496" s="9">
        <f t="shared" si="30"/>
        <v>42319.756620370375</v>
      </c>
      <c r="T496" s="9">
        <f t="shared" si="31"/>
        <v>42330.916666666672</v>
      </c>
    </row>
    <row r="497" spans="1:20" ht="43.5" x14ac:dyDescent="0.35">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5">
        <f t="shared" si="28"/>
        <v>144.00583333333333</v>
      </c>
      <c r="P497" s="5">
        <f t="shared" si="29"/>
        <v>22.737763157894737</v>
      </c>
      <c r="Q497" s="5" t="s">
        <v>8314</v>
      </c>
      <c r="R497" s="5" t="s">
        <v>8335</v>
      </c>
      <c r="S497" s="9">
        <f t="shared" si="30"/>
        <v>42089.745578703703</v>
      </c>
      <c r="T497" s="9">
        <f t="shared" si="31"/>
        <v>42109.957638888889</v>
      </c>
    </row>
    <row r="498" spans="1:20" ht="43.5" x14ac:dyDescent="0.35">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5">
        <f t="shared" si="28"/>
        <v>144</v>
      </c>
      <c r="P498" s="5">
        <f t="shared" si="29"/>
        <v>22.90909090909091</v>
      </c>
      <c r="Q498" s="5" t="s">
        <v>8317</v>
      </c>
      <c r="R498" s="5" t="s">
        <v>8318</v>
      </c>
      <c r="S498" s="9">
        <f t="shared" si="30"/>
        <v>42149.816840277781</v>
      </c>
      <c r="T498" s="9">
        <f t="shared" si="31"/>
        <v>42181.875</v>
      </c>
    </row>
    <row r="499" spans="1:20" ht="43.5" x14ac:dyDescent="0.35">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5">
        <f t="shared" si="28"/>
        <v>143.94736842105263</v>
      </c>
      <c r="P499" s="5">
        <f t="shared" si="29"/>
        <v>66.707317073170728</v>
      </c>
      <c r="Q499" s="5" t="s">
        <v>8323</v>
      </c>
      <c r="R499" s="5" t="s">
        <v>8333</v>
      </c>
      <c r="S499" s="9">
        <f t="shared" si="30"/>
        <v>40919.649201388893</v>
      </c>
      <c r="T499" s="9">
        <f t="shared" si="31"/>
        <v>40937.649201388893</v>
      </c>
    </row>
    <row r="500" spans="1:20" ht="43.5" x14ac:dyDescent="0.35">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5">
        <f t="shared" si="28"/>
        <v>143.65230769230772</v>
      </c>
      <c r="P500" s="5">
        <f t="shared" si="29"/>
        <v>74.639488409272587</v>
      </c>
      <c r="Q500" s="5" t="s">
        <v>8310</v>
      </c>
      <c r="R500" s="5" t="s">
        <v>8319</v>
      </c>
      <c r="S500" s="9">
        <f t="shared" si="30"/>
        <v>42261.16715277778</v>
      </c>
      <c r="T500" s="9">
        <f t="shared" si="31"/>
        <v>42288.041666666672</v>
      </c>
    </row>
    <row r="501" spans="1:20" ht="43.5" x14ac:dyDescent="0.35">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5">
        <f t="shared" si="28"/>
        <v>143.45666666666668</v>
      </c>
      <c r="P501" s="5">
        <f t="shared" si="29"/>
        <v>114.76533333333333</v>
      </c>
      <c r="Q501" s="5" t="s">
        <v>8310</v>
      </c>
      <c r="R501" s="5" t="s">
        <v>8311</v>
      </c>
      <c r="S501" s="9">
        <f t="shared" si="30"/>
        <v>42371.602476851855</v>
      </c>
      <c r="T501" s="9">
        <f t="shared" si="31"/>
        <v>42400.915972222225</v>
      </c>
    </row>
    <row r="502" spans="1:20" ht="58" x14ac:dyDescent="0.35">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5">
        <f t="shared" si="28"/>
        <v>143.33333333333334</v>
      </c>
      <c r="P502" s="5">
        <f t="shared" si="29"/>
        <v>51.6</v>
      </c>
      <c r="Q502" s="5" t="s">
        <v>8317</v>
      </c>
      <c r="R502" s="5" t="s">
        <v>8330</v>
      </c>
      <c r="S502" s="9">
        <f t="shared" si="30"/>
        <v>42793.459398148145</v>
      </c>
      <c r="T502" s="9">
        <f t="shared" si="31"/>
        <v>42797.459398148145</v>
      </c>
    </row>
    <row r="503" spans="1:20" ht="43.5" x14ac:dyDescent="0.35">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5">
        <f t="shared" si="28"/>
        <v>143.33333333333334</v>
      </c>
      <c r="P503" s="5">
        <f t="shared" si="29"/>
        <v>21.5</v>
      </c>
      <c r="Q503" s="5" t="s">
        <v>8317</v>
      </c>
      <c r="R503" s="5" t="s">
        <v>8318</v>
      </c>
      <c r="S503" s="9">
        <f t="shared" si="30"/>
        <v>42170.651817129634</v>
      </c>
      <c r="T503" s="9">
        <f t="shared" si="31"/>
        <v>42190.651817129634</v>
      </c>
    </row>
    <row r="504" spans="1:20" ht="43.5" x14ac:dyDescent="0.35">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5">
        <f t="shared" si="28"/>
        <v>143.19999999999999</v>
      </c>
      <c r="P504" s="5">
        <f t="shared" si="29"/>
        <v>48.542372881355931</v>
      </c>
      <c r="Q504" s="5" t="s">
        <v>8317</v>
      </c>
      <c r="R504" s="5" t="s">
        <v>8338</v>
      </c>
      <c r="S504" s="9">
        <f t="shared" si="30"/>
        <v>41897.111354166671</v>
      </c>
      <c r="T504" s="9">
        <f t="shared" si="31"/>
        <v>41909.166666666664</v>
      </c>
    </row>
    <row r="505" spans="1:20" ht="29" x14ac:dyDescent="0.35">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5">
        <f t="shared" si="28"/>
        <v>142.86666666666667</v>
      </c>
      <c r="P505" s="5">
        <f t="shared" si="29"/>
        <v>44.645833333333336</v>
      </c>
      <c r="Q505" s="5" t="s">
        <v>8314</v>
      </c>
      <c r="R505" s="5" t="s">
        <v>8322</v>
      </c>
      <c r="S505" s="9">
        <f t="shared" si="30"/>
        <v>40984.791898148149</v>
      </c>
      <c r="T505" s="9">
        <f t="shared" si="31"/>
        <v>41004.750231481477</v>
      </c>
    </row>
    <row r="506" spans="1:20" ht="43.5" x14ac:dyDescent="0.35">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5">
        <f t="shared" si="28"/>
        <v>142.85714285714286</v>
      </c>
      <c r="P506" s="5">
        <f t="shared" si="29"/>
        <v>25</v>
      </c>
      <c r="Q506" s="5" t="s">
        <v>8314</v>
      </c>
      <c r="R506" s="5" t="s">
        <v>8315</v>
      </c>
      <c r="S506" s="9">
        <f t="shared" si="30"/>
        <v>40586.539664351854</v>
      </c>
      <c r="T506" s="9">
        <f t="shared" si="31"/>
        <v>40606.539664351854</v>
      </c>
    </row>
    <row r="507" spans="1:20" ht="43.5" x14ac:dyDescent="0.35">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5">
        <f t="shared" si="28"/>
        <v>142.79999999999998</v>
      </c>
      <c r="P507" s="5">
        <f t="shared" si="29"/>
        <v>162.27272727272728</v>
      </c>
      <c r="Q507" s="5" t="s">
        <v>8314</v>
      </c>
      <c r="R507" s="5" t="s">
        <v>8315</v>
      </c>
      <c r="S507" s="9">
        <f t="shared" si="30"/>
        <v>40993.055949074071</v>
      </c>
      <c r="T507" s="9">
        <f t="shared" si="31"/>
        <v>41040.657638888893</v>
      </c>
    </row>
    <row r="508" spans="1:20" ht="43.5" x14ac:dyDescent="0.35">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5">
        <f t="shared" si="28"/>
        <v>142.66666666666669</v>
      </c>
      <c r="P508" s="5">
        <f t="shared" si="29"/>
        <v>164.61538461538461</v>
      </c>
      <c r="Q508" s="5" t="s">
        <v>8317</v>
      </c>
      <c r="R508" s="5" t="s">
        <v>8318</v>
      </c>
      <c r="S508" s="9">
        <f t="shared" si="30"/>
        <v>42181.317442129628</v>
      </c>
      <c r="T508" s="9">
        <f t="shared" si="31"/>
        <v>42195.875</v>
      </c>
    </row>
    <row r="509" spans="1:20" ht="29" x14ac:dyDescent="0.35">
      <c r="A509">
        <v>1</v>
      </c>
      <c r="B509" s="3" t="s">
        <v>3</v>
      </c>
      <c r="C509" s="3" t="s">
        <v>4112</v>
      </c>
      <c r="D509">
        <v>10275</v>
      </c>
      <c r="E509">
        <v>14653</v>
      </c>
      <c r="F509" t="s">
        <v>8219</v>
      </c>
      <c r="G509" t="s">
        <v>8224</v>
      </c>
      <c r="H509" t="s">
        <v>8246</v>
      </c>
      <c r="I509">
        <v>1488464683</v>
      </c>
      <c r="J509">
        <v>1485872683</v>
      </c>
      <c r="K509" t="b">
        <v>0</v>
      </c>
      <c r="L509">
        <v>79</v>
      </c>
      <c r="M509" t="b">
        <v>1</v>
      </c>
      <c r="N509" t="s">
        <v>8265</v>
      </c>
      <c r="O509" s="5">
        <f t="shared" si="28"/>
        <v>142.60827250608273</v>
      </c>
      <c r="P509" s="5">
        <f t="shared" si="29"/>
        <v>185.48101265822785</v>
      </c>
      <c r="Q509" s="5" t="s">
        <v>8320</v>
      </c>
      <c r="R509" s="5" t="s">
        <v>8334</v>
      </c>
      <c r="S509" s="9">
        <f t="shared" si="30"/>
        <v>42776.600497685184</v>
      </c>
      <c r="T509" s="9">
        <f t="shared" si="31"/>
        <v>42796.600497685184</v>
      </c>
    </row>
    <row r="510" spans="1:20" ht="43.5" x14ac:dyDescent="0.35">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5">
        <f t="shared" si="28"/>
        <v>142.36363636363635</v>
      </c>
      <c r="P510" s="5">
        <f t="shared" si="29"/>
        <v>29</v>
      </c>
      <c r="Q510" s="5" t="s">
        <v>8317</v>
      </c>
      <c r="R510" s="5" t="s">
        <v>8318</v>
      </c>
      <c r="S510" s="9">
        <f t="shared" si="30"/>
        <v>41827.59542824074</v>
      </c>
      <c r="T510" s="9">
        <f t="shared" si="31"/>
        <v>41847.59542824074</v>
      </c>
    </row>
    <row r="511" spans="1:20" ht="29" x14ac:dyDescent="0.35">
      <c r="A511">
        <v>36</v>
      </c>
      <c r="B511" s="3" t="s">
        <v>38</v>
      </c>
      <c r="C511" s="3" t="s">
        <v>4147</v>
      </c>
      <c r="D511">
        <v>6000</v>
      </c>
      <c r="E511">
        <v>8529</v>
      </c>
      <c r="F511" t="s">
        <v>8219</v>
      </c>
      <c r="G511" t="s">
        <v>8224</v>
      </c>
      <c r="H511" t="s">
        <v>8246</v>
      </c>
      <c r="I511">
        <v>1428128525</v>
      </c>
      <c r="J511">
        <v>1425540125</v>
      </c>
      <c r="K511" t="b">
        <v>0</v>
      </c>
      <c r="L511">
        <v>44</v>
      </c>
      <c r="M511" t="b">
        <v>1</v>
      </c>
      <c r="N511" t="s">
        <v>8265</v>
      </c>
      <c r="O511" s="5">
        <f t="shared" si="28"/>
        <v>142.15</v>
      </c>
      <c r="P511" s="5">
        <f t="shared" si="29"/>
        <v>193.84090909090909</v>
      </c>
      <c r="Q511" s="5" t="s">
        <v>8320</v>
      </c>
      <c r="R511" s="5" t="s">
        <v>8334</v>
      </c>
      <c r="S511" s="9">
        <f t="shared" si="30"/>
        <v>42078.307002314818</v>
      </c>
      <c r="T511" s="9">
        <f t="shared" si="31"/>
        <v>42098.265335648146</v>
      </c>
    </row>
    <row r="512" spans="1:20" ht="43.5" x14ac:dyDescent="0.35">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5">
        <f t="shared" si="28"/>
        <v>141.85714285714286</v>
      </c>
      <c r="P512" s="5">
        <f t="shared" si="29"/>
        <v>117.51479289940828</v>
      </c>
      <c r="Q512" s="5" t="s">
        <v>8320</v>
      </c>
      <c r="R512" s="5" t="s">
        <v>8334</v>
      </c>
      <c r="S512" s="9">
        <f t="shared" si="30"/>
        <v>41981.639189814814</v>
      </c>
      <c r="T512" s="9">
        <f t="shared" si="31"/>
        <v>42001.639189814814</v>
      </c>
    </row>
    <row r="513" spans="1:20" ht="58" x14ac:dyDescent="0.35">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5">
        <f t="shared" si="28"/>
        <v>141.65</v>
      </c>
      <c r="P513" s="5">
        <f t="shared" si="29"/>
        <v>65.883720930232556</v>
      </c>
      <c r="Q513" s="5" t="s">
        <v>8320</v>
      </c>
      <c r="R513" s="5" t="s">
        <v>8332</v>
      </c>
      <c r="S513" s="9">
        <f t="shared" si="30"/>
        <v>42302.539548611108</v>
      </c>
      <c r="T513" s="9">
        <f t="shared" si="31"/>
        <v>42313.58121527778</v>
      </c>
    </row>
    <row r="514" spans="1:20" ht="43.5" x14ac:dyDescent="0.35">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5">
        <f t="shared" ref="O514:O577" si="32">(E514/D514)*100</f>
        <v>141.56666666666666</v>
      </c>
      <c r="P514" s="5">
        <f t="shared" ref="P514:P577" si="33">E514/L514</f>
        <v>25.130177514792898</v>
      </c>
      <c r="Q514" s="5" t="s">
        <v>8317</v>
      </c>
      <c r="R514" s="5" t="s">
        <v>8318</v>
      </c>
      <c r="S514" s="9">
        <f t="shared" si="30"/>
        <v>42198.467499999999</v>
      </c>
      <c r="T514" s="9">
        <f t="shared" si="31"/>
        <v>42218.666666666672</v>
      </c>
    </row>
    <row r="515" spans="1:20" ht="43.5" x14ac:dyDescent="0.35">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5">
        <f t="shared" si="32"/>
        <v>141.55000000000001</v>
      </c>
      <c r="P515" s="5">
        <f t="shared" si="33"/>
        <v>88.46875</v>
      </c>
      <c r="Q515" s="5" t="s">
        <v>8314</v>
      </c>
      <c r="R515" s="5" t="s">
        <v>8322</v>
      </c>
      <c r="S515" s="9">
        <f t="shared" ref="S515:S578" si="34">(J515/86400 )+ DATE(1970,1,11)</f>
        <v>41536.435613425929</v>
      </c>
      <c r="T515" s="9">
        <f t="shared" ref="T515:T578" si="35">(I515/86400) + DATE(1970,1,1)</f>
        <v>41556.435613425929</v>
      </c>
    </row>
    <row r="516" spans="1:20" ht="58" x14ac:dyDescent="0.35">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5">
        <f t="shared" si="32"/>
        <v>141.5</v>
      </c>
      <c r="P516" s="5">
        <f t="shared" si="33"/>
        <v>115.51020408163265</v>
      </c>
      <c r="Q516" s="5" t="s">
        <v>8320</v>
      </c>
      <c r="R516" s="5" t="s">
        <v>8332</v>
      </c>
      <c r="S516" s="9">
        <f t="shared" si="34"/>
        <v>42377.719814814816</v>
      </c>
      <c r="T516" s="9">
        <f t="shared" si="35"/>
        <v>42392.719814814816</v>
      </c>
    </row>
    <row r="517" spans="1:20" ht="58" x14ac:dyDescent="0.35">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5">
        <f t="shared" si="32"/>
        <v>141.446</v>
      </c>
      <c r="P517" s="5">
        <f t="shared" si="33"/>
        <v>95.830623306233065</v>
      </c>
      <c r="Q517" s="5" t="s">
        <v>8310</v>
      </c>
      <c r="R517" s="5" t="s">
        <v>8316</v>
      </c>
      <c r="S517" s="9">
        <f t="shared" si="34"/>
        <v>42209.618518518517</v>
      </c>
      <c r="T517" s="9">
        <f t="shared" si="35"/>
        <v>42236.618518518517</v>
      </c>
    </row>
    <row r="518" spans="1:20" ht="43.5" x14ac:dyDescent="0.35">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5">
        <f t="shared" si="32"/>
        <v>141.3251043268175</v>
      </c>
      <c r="P518" s="5">
        <f t="shared" si="33"/>
        <v>55.758509532062391</v>
      </c>
      <c r="Q518" s="5" t="s">
        <v>8310</v>
      </c>
      <c r="R518" s="5" t="s">
        <v>8319</v>
      </c>
      <c r="S518" s="9">
        <f t="shared" si="34"/>
        <v>42574.881076388891</v>
      </c>
      <c r="T518" s="9">
        <f t="shared" si="35"/>
        <v>42604.290972222225</v>
      </c>
    </row>
    <row r="519" spans="1:20" ht="58" x14ac:dyDescent="0.35">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5">
        <f t="shared" si="32"/>
        <v>141.1764705882353</v>
      </c>
      <c r="P519" s="5">
        <f t="shared" si="33"/>
        <v>52.173913043478258</v>
      </c>
      <c r="Q519" s="5" t="s">
        <v>8317</v>
      </c>
      <c r="R519" s="5" t="s">
        <v>8318</v>
      </c>
      <c r="S519" s="9">
        <f t="shared" si="34"/>
        <v>42433.050613425927</v>
      </c>
      <c r="T519" s="9">
        <f t="shared" si="35"/>
        <v>42443.008946759262</v>
      </c>
    </row>
    <row r="520" spans="1:20" ht="29" x14ac:dyDescent="0.35">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5">
        <f t="shared" si="32"/>
        <v>141.15384615384616</v>
      </c>
      <c r="P520" s="5">
        <f t="shared" si="33"/>
        <v>67.962962962962962</v>
      </c>
      <c r="Q520" s="5" t="s">
        <v>8317</v>
      </c>
      <c r="R520" s="5" t="s">
        <v>8318</v>
      </c>
      <c r="S520" s="9">
        <f t="shared" si="34"/>
        <v>42082.576249999998</v>
      </c>
      <c r="T520" s="9">
        <f t="shared" si="35"/>
        <v>42097.576249999998</v>
      </c>
    </row>
    <row r="521" spans="1:20" ht="43.5" x14ac:dyDescent="0.35">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5">
        <f t="shared" si="32"/>
        <v>141.08235294117648</v>
      </c>
      <c r="P521" s="5">
        <f t="shared" si="33"/>
        <v>57.932367149758456</v>
      </c>
      <c r="Q521" s="5" t="s">
        <v>8312</v>
      </c>
      <c r="R521" s="5" t="s">
        <v>8313</v>
      </c>
      <c r="S521" s="9">
        <f t="shared" si="34"/>
        <v>40946.678506944445</v>
      </c>
      <c r="T521" s="9">
        <f t="shared" si="35"/>
        <v>40966.678506944445</v>
      </c>
    </row>
    <row r="522" spans="1:20" ht="29" x14ac:dyDescent="0.35">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5">
        <f t="shared" si="32"/>
        <v>141</v>
      </c>
      <c r="P522" s="5">
        <f t="shared" si="33"/>
        <v>90.384615384615387</v>
      </c>
      <c r="Q522" s="5" t="s">
        <v>8320</v>
      </c>
      <c r="R522" s="5" t="s">
        <v>8321</v>
      </c>
      <c r="S522" s="9">
        <f t="shared" si="34"/>
        <v>40763.758425925924</v>
      </c>
      <c r="T522" s="9">
        <f t="shared" si="35"/>
        <v>40761.625</v>
      </c>
    </row>
    <row r="523" spans="1:20" x14ac:dyDescent="0.35">
      <c r="A523">
        <v>115</v>
      </c>
      <c r="B523" s="3" t="s">
        <v>117</v>
      </c>
      <c r="C523" s="3" t="s">
        <v>4226</v>
      </c>
      <c r="D523">
        <v>450</v>
      </c>
      <c r="E523">
        <v>632</v>
      </c>
      <c r="F523" t="s">
        <v>8219</v>
      </c>
      <c r="G523" t="s">
        <v>8224</v>
      </c>
      <c r="H523" t="s">
        <v>8246</v>
      </c>
      <c r="I523">
        <v>1328377444</v>
      </c>
      <c r="J523">
        <v>1326217444</v>
      </c>
      <c r="K523" t="b">
        <v>0</v>
      </c>
      <c r="L523">
        <v>22</v>
      </c>
      <c r="M523" t="b">
        <v>1</v>
      </c>
      <c r="N523" t="s">
        <v>8266</v>
      </c>
      <c r="O523" s="5">
        <f t="shared" si="32"/>
        <v>140.44444444444443</v>
      </c>
      <c r="P523" s="5">
        <f t="shared" si="33"/>
        <v>28.727272727272727</v>
      </c>
      <c r="Q523" s="5" t="s">
        <v>8320</v>
      </c>
      <c r="R523" s="5" t="s">
        <v>8321</v>
      </c>
      <c r="S523" s="9">
        <f t="shared" si="34"/>
        <v>40928.738935185189</v>
      </c>
      <c r="T523" s="9">
        <f t="shared" si="35"/>
        <v>40943.738935185189</v>
      </c>
    </row>
    <row r="524" spans="1:20" ht="29" x14ac:dyDescent="0.35">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5">
        <f t="shared" si="32"/>
        <v>140.19999999999999</v>
      </c>
      <c r="P524" s="5">
        <f t="shared" si="33"/>
        <v>50.981818181818184</v>
      </c>
      <c r="Q524" s="5" t="s">
        <v>8317</v>
      </c>
      <c r="R524" s="5" t="s">
        <v>8318</v>
      </c>
      <c r="S524" s="9">
        <f t="shared" si="34"/>
        <v>42026.706678240742</v>
      </c>
      <c r="T524" s="9">
        <f t="shared" si="35"/>
        <v>42047.249305555553</v>
      </c>
    </row>
    <row r="525" spans="1:20" ht="43.5" x14ac:dyDescent="0.35">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5">
        <f t="shared" si="32"/>
        <v>140.13333333333333</v>
      </c>
      <c r="P525" s="5">
        <f t="shared" si="33"/>
        <v>61.823529411764703</v>
      </c>
      <c r="Q525" s="5" t="s">
        <v>8317</v>
      </c>
      <c r="R525" s="5" t="s">
        <v>8318</v>
      </c>
      <c r="S525" s="9">
        <f t="shared" si="34"/>
        <v>42068.904074074075</v>
      </c>
      <c r="T525" s="9">
        <f t="shared" si="35"/>
        <v>42095.165972222225</v>
      </c>
    </row>
    <row r="526" spans="1:20" ht="58" x14ac:dyDescent="0.35">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5">
        <f t="shared" si="32"/>
        <v>140.05000000000001</v>
      </c>
      <c r="P526" s="5">
        <f t="shared" si="33"/>
        <v>95.48863636363636</v>
      </c>
      <c r="Q526" s="5" t="s">
        <v>8310</v>
      </c>
      <c r="R526" s="5" t="s">
        <v>8311</v>
      </c>
      <c r="S526" s="9">
        <f t="shared" si="34"/>
        <v>41954.83898148148</v>
      </c>
      <c r="T526" s="9">
        <f t="shared" si="35"/>
        <v>42004.880648148144</v>
      </c>
    </row>
    <row r="527" spans="1:20" ht="43.5" x14ac:dyDescent="0.35">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5">
        <f t="shared" si="32"/>
        <v>140</v>
      </c>
      <c r="P527" s="5">
        <f t="shared" si="33"/>
        <v>35</v>
      </c>
      <c r="Q527" s="5" t="s">
        <v>8317</v>
      </c>
      <c r="R527" s="5" t="s">
        <v>8318</v>
      </c>
      <c r="S527" s="9">
        <f t="shared" si="34"/>
        <v>42098.911354166667</v>
      </c>
      <c r="T527" s="9">
        <f t="shared" si="35"/>
        <v>42118.911354166667</v>
      </c>
    </row>
    <row r="528" spans="1:20" ht="43.5" x14ac:dyDescent="0.35">
      <c r="A528">
        <v>3675</v>
      </c>
      <c r="B528" s="3" t="s">
        <v>3672</v>
      </c>
      <c r="C528" s="3" t="s">
        <v>7785</v>
      </c>
      <c r="D528">
        <v>50</v>
      </c>
      <c r="E528">
        <v>70</v>
      </c>
      <c r="F528" t="s">
        <v>8219</v>
      </c>
      <c r="G528" t="s">
        <v>8225</v>
      </c>
      <c r="H528" t="s">
        <v>8247</v>
      </c>
      <c r="I528">
        <v>1463353200</v>
      </c>
      <c r="J528">
        <v>1462285182</v>
      </c>
      <c r="K528" t="b">
        <v>0</v>
      </c>
      <c r="L528">
        <v>3</v>
      </c>
      <c r="M528" t="b">
        <v>1</v>
      </c>
      <c r="N528" t="s">
        <v>8271</v>
      </c>
      <c r="O528" s="5">
        <f t="shared" si="32"/>
        <v>140</v>
      </c>
      <c r="P528" s="5">
        <f t="shared" si="33"/>
        <v>23.333333333333332</v>
      </c>
      <c r="Q528" s="5" t="s">
        <v>8317</v>
      </c>
      <c r="R528" s="5" t="s">
        <v>8318</v>
      </c>
      <c r="S528" s="9">
        <f t="shared" si="34"/>
        <v>42503.597013888888</v>
      </c>
      <c r="T528" s="9">
        <f t="shared" si="35"/>
        <v>42505.958333333328</v>
      </c>
    </row>
    <row r="529" spans="1:20" ht="43.5" x14ac:dyDescent="0.35">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5">
        <f t="shared" si="32"/>
        <v>139.96</v>
      </c>
      <c r="P529" s="5">
        <f t="shared" si="33"/>
        <v>42.670731707317074</v>
      </c>
      <c r="Q529" s="5" t="s">
        <v>8310</v>
      </c>
      <c r="R529" s="5" t="s">
        <v>8316</v>
      </c>
      <c r="S529" s="9">
        <f t="shared" si="34"/>
        <v>41887.912187499998</v>
      </c>
      <c r="T529" s="9">
        <f t="shared" si="35"/>
        <v>41898.912187499998</v>
      </c>
    </row>
    <row r="530" spans="1:20" ht="58" x14ac:dyDescent="0.35">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5">
        <f t="shared" si="32"/>
        <v>139.75</v>
      </c>
      <c r="P530" s="5">
        <f t="shared" si="33"/>
        <v>53.75</v>
      </c>
      <c r="Q530" s="5" t="s">
        <v>8314</v>
      </c>
      <c r="R530" s="5" t="s">
        <v>8322</v>
      </c>
      <c r="S530" s="9">
        <f t="shared" si="34"/>
        <v>42471.885138888887</v>
      </c>
      <c r="T530" s="9">
        <f t="shared" si="35"/>
        <v>42521.885138888887</v>
      </c>
    </row>
    <row r="531" spans="1:20" ht="43.5" x14ac:dyDescent="0.35">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5">
        <f t="shared" si="32"/>
        <v>139.19999999999999</v>
      </c>
      <c r="P531" s="5">
        <f t="shared" si="33"/>
        <v>62.328358208955223</v>
      </c>
      <c r="Q531" s="5" t="s">
        <v>8317</v>
      </c>
      <c r="R531" s="5" t="s">
        <v>8318</v>
      </c>
      <c r="S531" s="9">
        <f t="shared" si="34"/>
        <v>41782.685393518521</v>
      </c>
      <c r="T531" s="9">
        <f t="shared" si="35"/>
        <v>41806.290972222225</v>
      </c>
    </row>
    <row r="532" spans="1:20" ht="58" x14ac:dyDescent="0.35">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5">
        <f t="shared" si="32"/>
        <v>139.1</v>
      </c>
      <c r="P532" s="5">
        <f t="shared" si="33"/>
        <v>65.756363636363631</v>
      </c>
      <c r="Q532" s="5" t="s">
        <v>8320</v>
      </c>
      <c r="R532" s="5" t="s">
        <v>8332</v>
      </c>
      <c r="S532" s="9">
        <f t="shared" si="34"/>
        <v>41329.769293981481</v>
      </c>
      <c r="T532" s="9">
        <f t="shared" si="35"/>
        <v>41349.769293981481</v>
      </c>
    </row>
    <row r="533" spans="1:20" ht="43.5" x14ac:dyDescent="0.35">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5">
        <f t="shared" si="32"/>
        <v>139.06666666666666</v>
      </c>
      <c r="P533" s="5">
        <f t="shared" si="33"/>
        <v>45.347826086956523</v>
      </c>
      <c r="Q533" s="5" t="s">
        <v>8317</v>
      </c>
      <c r="R533" s="5" t="s">
        <v>8318</v>
      </c>
      <c r="S533" s="9">
        <f t="shared" si="34"/>
        <v>42229.180393518516</v>
      </c>
      <c r="T533" s="9">
        <f t="shared" si="35"/>
        <v>42249.180393518516</v>
      </c>
    </row>
    <row r="534" spans="1:20" ht="58" x14ac:dyDescent="0.35">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5">
        <f t="shared" si="32"/>
        <v>139</v>
      </c>
      <c r="P534" s="5">
        <f t="shared" si="33"/>
        <v>57.916666666666664</v>
      </c>
      <c r="Q534" s="5" t="s">
        <v>8317</v>
      </c>
      <c r="R534" s="5" t="s">
        <v>8318</v>
      </c>
      <c r="S534" s="9">
        <f t="shared" si="34"/>
        <v>42653.632858796293</v>
      </c>
      <c r="T534" s="9">
        <f t="shared" si="35"/>
        <v>42672.125</v>
      </c>
    </row>
    <row r="535" spans="1:20" ht="58" x14ac:dyDescent="0.35">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5">
        <f t="shared" si="32"/>
        <v>138.96574712643678</v>
      </c>
      <c r="P535" s="5">
        <f t="shared" si="33"/>
        <v>133.7391592920354</v>
      </c>
      <c r="Q535" s="5" t="s">
        <v>8325</v>
      </c>
      <c r="R535" s="5" t="s">
        <v>8326</v>
      </c>
      <c r="S535" s="9">
        <f t="shared" si="34"/>
        <v>41909.830312500002</v>
      </c>
      <c r="T535" s="9">
        <f t="shared" si="35"/>
        <v>41929.830312500002</v>
      </c>
    </row>
    <row r="536" spans="1:20" ht="58" x14ac:dyDescent="0.35">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5">
        <f t="shared" si="32"/>
        <v>138.70400000000001</v>
      </c>
      <c r="P536" s="5">
        <f t="shared" si="33"/>
        <v>103.20238095238095</v>
      </c>
      <c r="Q536" s="5" t="s">
        <v>8323</v>
      </c>
      <c r="R536" s="5" t="s">
        <v>8324</v>
      </c>
      <c r="S536" s="9">
        <f t="shared" si="34"/>
        <v>41543.542858796296</v>
      </c>
      <c r="T536" s="9">
        <f t="shared" si="35"/>
        <v>41563.542858796296</v>
      </c>
    </row>
    <row r="537" spans="1:20" ht="43.5" x14ac:dyDescent="0.35">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5">
        <f t="shared" si="32"/>
        <v>138.64000000000001</v>
      </c>
      <c r="P537" s="5">
        <f t="shared" si="33"/>
        <v>29.623931623931625</v>
      </c>
      <c r="Q537" s="5" t="s">
        <v>8314</v>
      </c>
      <c r="R537" s="5" t="s">
        <v>8315</v>
      </c>
      <c r="S537" s="9">
        <f t="shared" si="34"/>
        <v>42448.667071759264</v>
      </c>
      <c r="T537" s="9">
        <f t="shared" si="35"/>
        <v>42468.625405092593</v>
      </c>
    </row>
    <row r="538" spans="1:20" ht="43.5" x14ac:dyDescent="0.35">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5">
        <f t="shared" si="32"/>
        <v>138.64000000000001</v>
      </c>
      <c r="P538" s="5">
        <f t="shared" si="33"/>
        <v>40.349243306169967</v>
      </c>
      <c r="Q538" s="5" t="s">
        <v>8314</v>
      </c>
      <c r="R538" s="5" t="s">
        <v>8315</v>
      </c>
      <c r="S538" s="9">
        <f t="shared" si="34"/>
        <v>42733.63653935185</v>
      </c>
      <c r="T538" s="9">
        <f t="shared" si="35"/>
        <v>42753.63653935185</v>
      </c>
    </row>
    <row r="539" spans="1:20" ht="29" x14ac:dyDescent="0.35">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5">
        <f t="shared" si="32"/>
        <v>138.62051149573753</v>
      </c>
      <c r="P539" s="5">
        <f t="shared" si="33"/>
        <v>116.65217391304348</v>
      </c>
      <c r="Q539" s="5" t="s">
        <v>8317</v>
      </c>
      <c r="R539" s="5" t="s">
        <v>8318</v>
      </c>
      <c r="S539" s="9">
        <f t="shared" si="34"/>
        <v>42195.521087962959</v>
      </c>
      <c r="T539" s="9">
        <f t="shared" si="35"/>
        <v>42215.521087962959</v>
      </c>
    </row>
    <row r="540" spans="1:20" ht="29" x14ac:dyDescent="0.35">
      <c r="A540">
        <v>3371</v>
      </c>
      <c r="B540" s="3" t="s">
        <v>3370</v>
      </c>
      <c r="C540" s="3" t="s">
        <v>7481</v>
      </c>
      <c r="D540">
        <v>200</v>
      </c>
      <c r="E540">
        <v>277</v>
      </c>
      <c r="F540" t="s">
        <v>8219</v>
      </c>
      <c r="G540" t="s">
        <v>8224</v>
      </c>
      <c r="H540" t="s">
        <v>8246</v>
      </c>
      <c r="I540">
        <v>1449089965</v>
      </c>
      <c r="J540">
        <v>1446670765</v>
      </c>
      <c r="K540" t="b">
        <v>0</v>
      </c>
      <c r="L540">
        <v>9</v>
      </c>
      <c r="M540" t="b">
        <v>1</v>
      </c>
      <c r="N540" t="s">
        <v>8271</v>
      </c>
      <c r="O540" s="5">
        <f t="shared" si="32"/>
        <v>138.5</v>
      </c>
      <c r="P540" s="5">
        <f t="shared" si="33"/>
        <v>30.777777777777779</v>
      </c>
      <c r="Q540" s="5" t="s">
        <v>8317</v>
      </c>
      <c r="R540" s="5" t="s">
        <v>8318</v>
      </c>
      <c r="S540" s="9">
        <f t="shared" si="34"/>
        <v>42322.874594907407</v>
      </c>
      <c r="T540" s="9">
        <f t="shared" si="35"/>
        <v>42340.874594907407</v>
      </c>
    </row>
    <row r="541" spans="1:20" ht="43.5" x14ac:dyDescent="0.35">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5">
        <f t="shared" si="32"/>
        <v>138.44033333333334</v>
      </c>
      <c r="P541" s="5">
        <f t="shared" si="33"/>
        <v>87.436000000000007</v>
      </c>
      <c r="Q541" s="5" t="s">
        <v>8310</v>
      </c>
      <c r="R541" s="5" t="s">
        <v>8311</v>
      </c>
      <c r="S541" s="9">
        <f t="shared" si="34"/>
        <v>40648.828009259261</v>
      </c>
      <c r="T541" s="9">
        <f t="shared" si="35"/>
        <v>40728.828009259261</v>
      </c>
    </row>
    <row r="542" spans="1:20" ht="43.5" x14ac:dyDescent="0.35">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5">
        <f t="shared" si="32"/>
        <v>138.33333333333334</v>
      </c>
      <c r="P542" s="5">
        <f t="shared" si="33"/>
        <v>51.875</v>
      </c>
      <c r="Q542" s="5" t="s">
        <v>8317</v>
      </c>
      <c r="R542" s="5" t="s">
        <v>8318</v>
      </c>
      <c r="S542" s="9">
        <f t="shared" si="34"/>
        <v>41806.771597222221</v>
      </c>
      <c r="T542" s="9">
        <f t="shared" si="35"/>
        <v>41826.771597222221</v>
      </c>
    </row>
    <row r="543" spans="1:20" ht="43.5" x14ac:dyDescent="0.35">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5">
        <f t="shared" si="32"/>
        <v>138.19999999999999</v>
      </c>
      <c r="P543" s="5">
        <f t="shared" si="33"/>
        <v>81.294117647058826</v>
      </c>
      <c r="Q543" s="5" t="s">
        <v>8317</v>
      </c>
      <c r="R543" s="5" t="s">
        <v>8318</v>
      </c>
      <c r="S543" s="9">
        <f t="shared" si="34"/>
        <v>42146.675196759257</v>
      </c>
      <c r="T543" s="9">
        <f t="shared" si="35"/>
        <v>42166.675196759257</v>
      </c>
    </row>
    <row r="544" spans="1:20" ht="43.5" x14ac:dyDescent="0.35">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5">
        <f t="shared" si="32"/>
        <v>138.16666666666666</v>
      </c>
      <c r="P544" s="5">
        <f t="shared" si="33"/>
        <v>109.07894736842105</v>
      </c>
      <c r="Q544" s="5" t="s">
        <v>8317</v>
      </c>
      <c r="R544" s="5" t="s">
        <v>8318</v>
      </c>
      <c r="S544" s="9">
        <f t="shared" si="34"/>
        <v>42695.974004629628</v>
      </c>
      <c r="T544" s="9">
        <f t="shared" si="35"/>
        <v>42710.974004629628</v>
      </c>
    </row>
    <row r="545" spans="1:20" ht="43.5" x14ac:dyDescent="0.35">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5">
        <f t="shared" si="32"/>
        <v>138</v>
      </c>
      <c r="P545" s="5">
        <f t="shared" si="33"/>
        <v>28.411764705882351</v>
      </c>
      <c r="Q545" s="5" t="s">
        <v>8317</v>
      </c>
      <c r="R545" s="5" t="s">
        <v>8318</v>
      </c>
      <c r="S545" s="9">
        <f t="shared" si="34"/>
        <v>42415.090300925927</v>
      </c>
      <c r="T545" s="9">
        <f t="shared" si="35"/>
        <v>42414</v>
      </c>
    </row>
    <row r="546" spans="1:20" ht="43.5" x14ac:dyDescent="0.35">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5">
        <f t="shared" si="32"/>
        <v>137.92666666666668</v>
      </c>
      <c r="P546" s="5">
        <f t="shared" si="33"/>
        <v>98.990430622009569</v>
      </c>
      <c r="Q546" s="5" t="s">
        <v>8314</v>
      </c>
      <c r="R546" s="5" t="s">
        <v>8315</v>
      </c>
      <c r="S546" s="9">
        <f t="shared" si="34"/>
        <v>41238.650196759263</v>
      </c>
      <c r="T546" s="9">
        <f t="shared" si="35"/>
        <v>41258.650196759263</v>
      </c>
    </row>
    <row r="547" spans="1:20" ht="43.5" x14ac:dyDescent="0.35">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5">
        <f t="shared" si="32"/>
        <v>137.65714285714284</v>
      </c>
      <c r="P547" s="5">
        <f t="shared" si="33"/>
        <v>34.170212765957444</v>
      </c>
      <c r="Q547" s="5" t="s">
        <v>8314</v>
      </c>
      <c r="R547" s="5" t="s">
        <v>8315</v>
      </c>
      <c r="S547" s="9">
        <f t="shared" si="34"/>
        <v>41553.988067129627</v>
      </c>
      <c r="T547" s="9">
        <f t="shared" si="35"/>
        <v>41571.988067129627</v>
      </c>
    </row>
    <row r="548" spans="1:20" ht="43.5" x14ac:dyDescent="0.35">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5">
        <f t="shared" si="32"/>
        <v>137.57142857142856</v>
      </c>
      <c r="P548" s="5">
        <f t="shared" si="33"/>
        <v>28.323529411764707</v>
      </c>
      <c r="Q548" s="5" t="s">
        <v>8317</v>
      </c>
      <c r="R548" s="5" t="s">
        <v>8318</v>
      </c>
      <c r="S548" s="9">
        <f t="shared" si="34"/>
        <v>42420.017199074078</v>
      </c>
      <c r="T548" s="9">
        <f t="shared" si="35"/>
        <v>42430.999305555553</v>
      </c>
    </row>
    <row r="549" spans="1:20" ht="43.5" x14ac:dyDescent="0.35">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5">
        <f t="shared" si="32"/>
        <v>137.46666666666667</v>
      </c>
      <c r="P549" s="5">
        <f t="shared" si="33"/>
        <v>50.292682926829265</v>
      </c>
      <c r="Q549" s="5" t="s">
        <v>8320</v>
      </c>
      <c r="R549" s="5" t="s">
        <v>8332</v>
      </c>
      <c r="S549" s="9">
        <f t="shared" si="34"/>
        <v>41042.071134259255</v>
      </c>
      <c r="T549" s="9">
        <f t="shared" si="35"/>
        <v>41062.071134259255</v>
      </c>
    </row>
    <row r="550" spans="1:20" ht="29" x14ac:dyDescent="0.35">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5">
        <f t="shared" si="32"/>
        <v>137.416</v>
      </c>
      <c r="P550" s="5">
        <f t="shared" si="33"/>
        <v>40.416470588235299</v>
      </c>
      <c r="Q550" s="5" t="s">
        <v>8314</v>
      </c>
      <c r="R550" s="5" t="s">
        <v>8322</v>
      </c>
      <c r="S550" s="9">
        <f t="shared" si="34"/>
        <v>40812.733101851853</v>
      </c>
      <c r="T550" s="9">
        <f t="shared" si="35"/>
        <v>40832.918749999997</v>
      </c>
    </row>
    <row r="551" spans="1:20" ht="29" x14ac:dyDescent="0.35">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5">
        <f t="shared" si="32"/>
        <v>137.4</v>
      </c>
      <c r="P551" s="5">
        <f t="shared" si="33"/>
        <v>69.569620253164558</v>
      </c>
      <c r="Q551" s="5" t="s">
        <v>8312</v>
      </c>
      <c r="R551" s="5" t="s">
        <v>8313</v>
      </c>
      <c r="S551" s="9">
        <f t="shared" si="34"/>
        <v>42784.621712962966</v>
      </c>
      <c r="T551" s="9">
        <f t="shared" si="35"/>
        <v>42804.621712962966</v>
      </c>
    </row>
    <row r="552" spans="1:20" ht="43.5" x14ac:dyDescent="0.35">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5">
        <f t="shared" si="32"/>
        <v>137.375</v>
      </c>
      <c r="P552" s="5">
        <f t="shared" si="33"/>
        <v>30.95774647887324</v>
      </c>
      <c r="Q552" s="5" t="s">
        <v>8323</v>
      </c>
      <c r="R552" s="5" t="s">
        <v>8324</v>
      </c>
      <c r="S552" s="9">
        <f t="shared" si="34"/>
        <v>41764.745243055557</v>
      </c>
      <c r="T552" s="9">
        <f t="shared" si="35"/>
        <v>41769.165972222225</v>
      </c>
    </row>
    <row r="553" spans="1:20" ht="43.5" x14ac:dyDescent="0.35">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5">
        <f t="shared" si="32"/>
        <v>137.11066666666665</v>
      </c>
      <c r="P553" s="5">
        <f t="shared" si="33"/>
        <v>89.419999999999987</v>
      </c>
      <c r="Q553" s="5" t="s">
        <v>8314</v>
      </c>
      <c r="R553" s="5" t="s">
        <v>8315</v>
      </c>
      <c r="S553" s="9">
        <f t="shared" si="34"/>
        <v>40935.599664351852</v>
      </c>
      <c r="T553" s="9">
        <f t="shared" si="35"/>
        <v>40979.207638888889</v>
      </c>
    </row>
    <row r="554" spans="1:20" ht="43.5" x14ac:dyDescent="0.35">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5">
        <f t="shared" si="32"/>
        <v>137.00934579439252</v>
      </c>
      <c r="P554" s="5">
        <f t="shared" si="33"/>
        <v>34.904761904761905</v>
      </c>
      <c r="Q554" s="5" t="s">
        <v>8310</v>
      </c>
      <c r="R554" s="5" t="s">
        <v>8319</v>
      </c>
      <c r="S554" s="9">
        <f t="shared" si="34"/>
        <v>42504.061793981484</v>
      </c>
      <c r="T554" s="9">
        <f t="shared" si="35"/>
        <v>42519.061793981484</v>
      </c>
    </row>
    <row r="555" spans="1:20" ht="43.5" x14ac:dyDescent="0.35">
      <c r="A555">
        <v>0</v>
      </c>
      <c r="B555" s="3" t="s">
        <v>2</v>
      </c>
      <c r="C555" s="3" t="s">
        <v>4111</v>
      </c>
      <c r="D555">
        <v>8500</v>
      </c>
      <c r="E555">
        <v>11633</v>
      </c>
      <c r="F555" t="s">
        <v>8219</v>
      </c>
      <c r="G555" t="s">
        <v>8224</v>
      </c>
      <c r="H555" t="s">
        <v>8246</v>
      </c>
      <c r="I555">
        <v>1437620400</v>
      </c>
      <c r="J555">
        <v>1434931811</v>
      </c>
      <c r="K555" t="b">
        <v>0</v>
      </c>
      <c r="L555">
        <v>182</v>
      </c>
      <c r="M555" t="b">
        <v>1</v>
      </c>
      <c r="N555" t="s">
        <v>8265</v>
      </c>
      <c r="O555" s="5">
        <f t="shared" si="32"/>
        <v>136.85882352941178</v>
      </c>
      <c r="P555" s="5">
        <f t="shared" si="33"/>
        <v>63.917582417582416</v>
      </c>
      <c r="Q555" s="5" t="s">
        <v>8320</v>
      </c>
      <c r="R555" s="5" t="s">
        <v>8334</v>
      </c>
      <c r="S555" s="9">
        <f t="shared" si="34"/>
        <v>42187.007071759261</v>
      </c>
      <c r="T555" s="9">
        <f t="shared" si="35"/>
        <v>42208.125</v>
      </c>
    </row>
    <row r="556" spans="1:20" ht="43.5" x14ac:dyDescent="0.35">
      <c r="A556">
        <v>409</v>
      </c>
      <c r="B556" s="3" t="s">
        <v>410</v>
      </c>
      <c r="C556" s="3" t="s">
        <v>4519</v>
      </c>
      <c r="D556">
        <v>500</v>
      </c>
      <c r="E556">
        <v>684</v>
      </c>
      <c r="F556" t="s">
        <v>8219</v>
      </c>
      <c r="G556" t="s">
        <v>8225</v>
      </c>
      <c r="H556" t="s">
        <v>8247</v>
      </c>
      <c r="I556">
        <v>1469220144</v>
      </c>
      <c r="J556">
        <v>1466628144</v>
      </c>
      <c r="K556" t="b">
        <v>0</v>
      </c>
      <c r="L556">
        <v>15</v>
      </c>
      <c r="M556" t="b">
        <v>1</v>
      </c>
      <c r="N556" t="s">
        <v>8269</v>
      </c>
      <c r="O556" s="5">
        <f t="shared" si="32"/>
        <v>136.80000000000001</v>
      </c>
      <c r="P556" s="5">
        <f t="shared" si="33"/>
        <v>45.6</v>
      </c>
      <c r="Q556" s="5" t="s">
        <v>8320</v>
      </c>
      <c r="R556" s="5" t="s">
        <v>8332</v>
      </c>
      <c r="S556" s="9">
        <f t="shared" si="34"/>
        <v>42553.862777777773</v>
      </c>
      <c r="T556" s="9">
        <f t="shared" si="35"/>
        <v>42573.862777777773</v>
      </c>
    </row>
    <row r="557" spans="1:20" ht="29" x14ac:dyDescent="0.35">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5">
        <f t="shared" si="32"/>
        <v>136.80000000000001</v>
      </c>
      <c r="P557" s="5">
        <f t="shared" si="33"/>
        <v>54</v>
      </c>
      <c r="Q557" s="5" t="s">
        <v>8314</v>
      </c>
      <c r="R557" s="5" t="s">
        <v>8331</v>
      </c>
      <c r="S557" s="9">
        <f t="shared" si="34"/>
        <v>41084.221562500003</v>
      </c>
      <c r="T557" s="9">
        <f t="shared" si="35"/>
        <v>41104.221562500003</v>
      </c>
    </row>
    <row r="558" spans="1:20" ht="58" x14ac:dyDescent="0.35">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5">
        <f t="shared" si="32"/>
        <v>136.66666666666666</v>
      </c>
      <c r="P558" s="5">
        <f t="shared" si="33"/>
        <v>30.37037037037037</v>
      </c>
      <c r="Q558" s="5" t="s">
        <v>8314</v>
      </c>
      <c r="R558" s="5" t="s">
        <v>8331</v>
      </c>
      <c r="S558" s="9">
        <f t="shared" si="34"/>
        <v>41084.834965277776</v>
      </c>
      <c r="T558" s="9">
        <f t="shared" si="35"/>
        <v>41090.165972222225</v>
      </c>
    </row>
    <row r="559" spans="1:20" ht="43.5" x14ac:dyDescent="0.35">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5">
        <f t="shared" si="32"/>
        <v>136.625</v>
      </c>
      <c r="P559" s="5">
        <f t="shared" si="33"/>
        <v>70.064102564102569</v>
      </c>
      <c r="Q559" s="5" t="s">
        <v>8314</v>
      </c>
      <c r="R559" s="5" t="s">
        <v>8315</v>
      </c>
      <c r="S559" s="9">
        <f t="shared" si="34"/>
        <v>42136.92123842593</v>
      </c>
      <c r="T559" s="9">
        <f t="shared" si="35"/>
        <v>42158.1875</v>
      </c>
    </row>
    <row r="560" spans="1:20" ht="43.5" x14ac:dyDescent="0.35">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5">
        <f t="shared" si="32"/>
        <v>136.60000000000002</v>
      </c>
      <c r="P560" s="5">
        <f t="shared" si="33"/>
        <v>26.26923076923077</v>
      </c>
      <c r="Q560" s="5" t="s">
        <v>8314</v>
      </c>
      <c r="R560" s="5" t="s">
        <v>8331</v>
      </c>
      <c r="S560" s="9">
        <f t="shared" si="34"/>
        <v>40681.637511574074</v>
      </c>
      <c r="T560" s="9">
        <f t="shared" si="35"/>
        <v>40701.637511574074</v>
      </c>
    </row>
    <row r="561" spans="1:20" ht="43.5" x14ac:dyDescent="0.35">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5">
        <f t="shared" si="32"/>
        <v>136.4</v>
      </c>
      <c r="P561" s="5">
        <f t="shared" si="33"/>
        <v>160.47058823529412</v>
      </c>
      <c r="Q561" s="5" t="s">
        <v>8320</v>
      </c>
      <c r="R561" s="5" t="s">
        <v>8332</v>
      </c>
      <c r="S561" s="9">
        <f t="shared" si="34"/>
        <v>42068.235289351855</v>
      </c>
      <c r="T561" s="9">
        <f t="shared" si="35"/>
        <v>42085.333333333328</v>
      </c>
    </row>
    <row r="562" spans="1:20" ht="43.5" x14ac:dyDescent="0.35">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5">
        <f t="shared" si="32"/>
        <v>136.33666666666667</v>
      </c>
      <c r="P562" s="5">
        <f t="shared" si="33"/>
        <v>15.148518518518518</v>
      </c>
      <c r="Q562" s="5" t="s">
        <v>8317</v>
      </c>
      <c r="R562" s="5" t="s">
        <v>8318</v>
      </c>
      <c r="S562" s="9">
        <f t="shared" si="34"/>
        <v>42471.689745370371</v>
      </c>
      <c r="T562" s="9">
        <f t="shared" si="35"/>
        <v>42521.689745370371</v>
      </c>
    </row>
    <row r="563" spans="1:20" ht="43.5" x14ac:dyDescent="0.35">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5">
        <f t="shared" si="32"/>
        <v>136.21680000000001</v>
      </c>
      <c r="P563" s="5">
        <f t="shared" si="33"/>
        <v>449.26385224274406</v>
      </c>
      <c r="Q563" s="5" t="s">
        <v>8310</v>
      </c>
      <c r="R563" s="5" t="s">
        <v>8311</v>
      </c>
      <c r="S563" s="9">
        <f t="shared" si="34"/>
        <v>42685.438946759255</v>
      </c>
      <c r="T563" s="9">
        <f t="shared" si="35"/>
        <v>42705.207638888889</v>
      </c>
    </row>
    <row r="564" spans="1:20" ht="43.5" x14ac:dyDescent="0.35">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5">
        <f t="shared" si="32"/>
        <v>136.16666666666666</v>
      </c>
      <c r="P564" s="5">
        <f t="shared" si="33"/>
        <v>46.420454545454547</v>
      </c>
      <c r="Q564" s="5" t="s">
        <v>8317</v>
      </c>
      <c r="R564" s="5" t="s">
        <v>8318</v>
      </c>
      <c r="S564" s="9">
        <f t="shared" si="34"/>
        <v>42112.743773148148</v>
      </c>
      <c r="T564" s="9">
        <f t="shared" si="35"/>
        <v>42123.743773148148</v>
      </c>
    </row>
    <row r="565" spans="1:20" ht="58" x14ac:dyDescent="0.35">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5">
        <f t="shared" si="32"/>
        <v>136.13999999999999</v>
      </c>
      <c r="P565" s="5">
        <f t="shared" si="33"/>
        <v>59.973568281938327</v>
      </c>
      <c r="Q565" s="5" t="s">
        <v>8323</v>
      </c>
      <c r="R565" s="5" t="s">
        <v>8333</v>
      </c>
      <c r="S565" s="9">
        <f t="shared" si="34"/>
        <v>42210.578310185185</v>
      </c>
      <c r="T565" s="9">
        <f t="shared" si="35"/>
        <v>42252.165972222225</v>
      </c>
    </row>
    <row r="566" spans="1:20" ht="43.5" x14ac:dyDescent="0.35">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5">
        <f t="shared" si="32"/>
        <v>136</v>
      </c>
      <c r="P566" s="5">
        <f t="shared" si="33"/>
        <v>35.789473684210527</v>
      </c>
      <c r="Q566" s="5" t="s">
        <v>8314</v>
      </c>
      <c r="R566" s="5" t="s">
        <v>8331</v>
      </c>
      <c r="S566" s="9">
        <f t="shared" si="34"/>
        <v>40648.868611111109</v>
      </c>
      <c r="T566" s="9">
        <f t="shared" si="35"/>
        <v>40668.868611111109</v>
      </c>
    </row>
    <row r="567" spans="1:20" ht="43.5" x14ac:dyDescent="0.35">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5">
        <f t="shared" si="32"/>
        <v>136</v>
      </c>
      <c r="P567" s="5">
        <f t="shared" si="33"/>
        <v>13.6</v>
      </c>
      <c r="Q567" s="5" t="s">
        <v>8317</v>
      </c>
      <c r="R567" s="5" t="s">
        <v>8318</v>
      </c>
      <c r="S567" s="9">
        <f t="shared" si="34"/>
        <v>42411.610983796301</v>
      </c>
      <c r="T567" s="9">
        <f t="shared" si="35"/>
        <v>42426</v>
      </c>
    </row>
    <row r="568" spans="1:20" ht="43.5" x14ac:dyDescent="0.35">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5">
        <f t="shared" si="32"/>
        <v>136</v>
      </c>
      <c r="P568" s="5">
        <f t="shared" si="33"/>
        <v>66.666666666666671</v>
      </c>
      <c r="Q568" s="5" t="s">
        <v>8317</v>
      </c>
      <c r="R568" s="5" t="s">
        <v>8318</v>
      </c>
      <c r="S568" s="9">
        <f t="shared" si="34"/>
        <v>42082.370381944449</v>
      </c>
      <c r="T568" s="9">
        <f t="shared" si="35"/>
        <v>42102.370381944449</v>
      </c>
    </row>
    <row r="569" spans="1:20" ht="43.5" x14ac:dyDescent="0.35">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5">
        <f t="shared" si="32"/>
        <v>135.98609999999999</v>
      </c>
      <c r="P569" s="5">
        <f t="shared" si="33"/>
        <v>95.764859154929582</v>
      </c>
      <c r="Q569" s="5" t="s">
        <v>8325</v>
      </c>
      <c r="R569" s="5" t="s">
        <v>8326</v>
      </c>
      <c r="S569" s="9">
        <f t="shared" si="34"/>
        <v>42715.91920138889</v>
      </c>
      <c r="T569" s="9">
        <f t="shared" si="35"/>
        <v>42738.91920138889</v>
      </c>
    </row>
    <row r="570" spans="1:20" ht="58" x14ac:dyDescent="0.35">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5">
        <f t="shared" si="32"/>
        <v>135.76026666666667</v>
      </c>
      <c r="P570" s="5">
        <f t="shared" si="33"/>
        <v>97.904038461538462</v>
      </c>
      <c r="Q570" s="5" t="s">
        <v>8314</v>
      </c>
      <c r="R570" s="5" t="s">
        <v>8331</v>
      </c>
      <c r="S570" s="9">
        <f t="shared" si="34"/>
        <v>40364.11550925926</v>
      </c>
      <c r="T570" s="9">
        <f t="shared" si="35"/>
        <v>40425.043749999997</v>
      </c>
    </row>
    <row r="571" spans="1:20" ht="43.5" x14ac:dyDescent="0.35">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5">
        <f t="shared" si="32"/>
        <v>135.1</v>
      </c>
      <c r="P571" s="5">
        <f t="shared" si="33"/>
        <v>51.96153846153846</v>
      </c>
      <c r="Q571" s="5" t="s">
        <v>8314</v>
      </c>
      <c r="R571" s="5" t="s">
        <v>8331</v>
      </c>
      <c r="S571" s="9">
        <f t="shared" si="34"/>
        <v>41215.198321759257</v>
      </c>
      <c r="T571" s="9">
        <f t="shared" si="35"/>
        <v>41240.5</v>
      </c>
    </row>
    <row r="572" spans="1:20" ht="43.5" x14ac:dyDescent="0.35">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5">
        <f t="shared" si="32"/>
        <v>135</v>
      </c>
      <c r="P572" s="5">
        <f t="shared" si="33"/>
        <v>51.92307692307692</v>
      </c>
      <c r="Q572" s="5" t="s">
        <v>8325</v>
      </c>
      <c r="R572" s="5" t="s">
        <v>8326</v>
      </c>
      <c r="S572" s="9">
        <f t="shared" si="34"/>
        <v>41862.665798611109</v>
      </c>
      <c r="T572" s="9">
        <f t="shared" si="35"/>
        <v>41882.665798611109</v>
      </c>
    </row>
    <row r="573" spans="1:20" ht="58" x14ac:dyDescent="0.35">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5">
        <f t="shared" si="32"/>
        <v>135</v>
      </c>
      <c r="P573" s="5">
        <f t="shared" si="33"/>
        <v>79.411764705882348</v>
      </c>
      <c r="Q573" s="5" t="s">
        <v>8325</v>
      </c>
      <c r="R573" s="5" t="s">
        <v>8326</v>
      </c>
      <c r="S573" s="9">
        <f t="shared" si="34"/>
        <v>42308.34783564815</v>
      </c>
      <c r="T573" s="9">
        <f t="shared" si="35"/>
        <v>42358.375</v>
      </c>
    </row>
    <row r="574" spans="1:20" ht="43.5" x14ac:dyDescent="0.35">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5">
        <f t="shared" si="32"/>
        <v>135</v>
      </c>
      <c r="P574" s="5">
        <f t="shared" si="33"/>
        <v>168.75</v>
      </c>
      <c r="Q574" s="5" t="s">
        <v>8317</v>
      </c>
      <c r="R574" s="5" t="s">
        <v>8318</v>
      </c>
      <c r="S574" s="9">
        <f t="shared" si="34"/>
        <v>42493.675208333334</v>
      </c>
      <c r="T574" s="9">
        <f t="shared" si="35"/>
        <v>42522.789583333331</v>
      </c>
    </row>
    <row r="575" spans="1:20" ht="43.5" x14ac:dyDescent="0.35">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5">
        <f t="shared" si="32"/>
        <v>134.88999999999999</v>
      </c>
      <c r="P575" s="5">
        <f t="shared" si="33"/>
        <v>59.162280701754383</v>
      </c>
      <c r="Q575" s="5" t="s">
        <v>8314</v>
      </c>
      <c r="R575" s="5" t="s">
        <v>8315</v>
      </c>
      <c r="S575" s="9">
        <f t="shared" si="34"/>
        <v>40936.319062499999</v>
      </c>
      <c r="T575" s="9">
        <f t="shared" si="35"/>
        <v>40971.319062499999</v>
      </c>
    </row>
    <row r="576" spans="1:20" ht="58" x14ac:dyDescent="0.35">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5">
        <f t="shared" si="32"/>
        <v>134.82571428571427</v>
      </c>
      <c r="P576" s="5">
        <f t="shared" si="33"/>
        <v>53.991990846681922</v>
      </c>
      <c r="Q576" s="5" t="s">
        <v>8325</v>
      </c>
      <c r="R576" s="5" t="s">
        <v>8326</v>
      </c>
      <c r="S576" s="9">
        <f t="shared" si="34"/>
        <v>42285.76730324074</v>
      </c>
      <c r="T576" s="9">
        <f t="shared" si="35"/>
        <v>42300.76730324074</v>
      </c>
    </row>
    <row r="577" spans="1:20" ht="43.5" x14ac:dyDescent="0.35">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5">
        <f t="shared" si="32"/>
        <v>134.8074</v>
      </c>
      <c r="P577" s="5">
        <f t="shared" si="33"/>
        <v>60.181874999999998</v>
      </c>
      <c r="Q577" s="5" t="s">
        <v>8314</v>
      </c>
      <c r="R577" s="5" t="s">
        <v>8315</v>
      </c>
      <c r="S577" s="9">
        <f t="shared" si="34"/>
        <v>42644.614780092597</v>
      </c>
      <c r="T577" s="9">
        <f t="shared" si="35"/>
        <v>42660.676388888889</v>
      </c>
    </row>
    <row r="578" spans="1:20" ht="29" x14ac:dyDescent="0.35">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5">
        <f t="shared" ref="O578:O641" si="36">(E578/D578)*100</f>
        <v>134.67833333333334</v>
      </c>
      <c r="P578" s="5">
        <f t="shared" ref="P578:P641" si="37">E578/L578</f>
        <v>89.785555555555561</v>
      </c>
      <c r="Q578" s="5" t="s">
        <v>8317</v>
      </c>
      <c r="R578" s="5" t="s">
        <v>8318</v>
      </c>
      <c r="S578" s="9">
        <f t="shared" si="34"/>
        <v>42384.911226851851</v>
      </c>
      <c r="T578" s="9">
        <f t="shared" si="35"/>
        <v>42388.207638888889</v>
      </c>
    </row>
    <row r="579" spans="1:20" ht="29" x14ac:dyDescent="0.35">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5">
        <f t="shared" si="36"/>
        <v>134.61099999999999</v>
      </c>
      <c r="P579" s="5">
        <f t="shared" si="37"/>
        <v>79.182941176470578</v>
      </c>
      <c r="Q579" s="5" t="s">
        <v>8314</v>
      </c>
      <c r="R579" s="5" t="s">
        <v>8331</v>
      </c>
      <c r="S579" s="9">
        <f t="shared" ref="S579:S642" si="38">(J579/86400 )+ DATE(1970,1,11)</f>
        <v>40728.839537037034</v>
      </c>
      <c r="T579" s="9">
        <f t="shared" ref="T579:T642" si="39">(I579/86400) + DATE(1970,1,1)</f>
        <v>40748.839537037034</v>
      </c>
    </row>
    <row r="580" spans="1:20" ht="43.5" x14ac:dyDescent="0.35">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5">
        <f t="shared" si="36"/>
        <v>134.44929411764704</v>
      </c>
      <c r="P580" s="5">
        <f t="shared" si="37"/>
        <v>23.808729166666669</v>
      </c>
      <c r="Q580" s="5" t="s">
        <v>8312</v>
      </c>
      <c r="R580" s="5" t="s">
        <v>8313</v>
      </c>
      <c r="S580" s="9">
        <f t="shared" si="38"/>
        <v>41856.34579861111</v>
      </c>
      <c r="T580" s="9">
        <f t="shared" si="39"/>
        <v>41867.34579861111</v>
      </c>
    </row>
    <row r="581" spans="1:20" ht="58" x14ac:dyDescent="0.35">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5">
        <f t="shared" si="36"/>
        <v>134.38124999999999</v>
      </c>
      <c r="P581" s="5">
        <f t="shared" si="37"/>
        <v>39.816666666666663</v>
      </c>
      <c r="Q581" s="5" t="s">
        <v>8314</v>
      </c>
      <c r="R581" s="5" t="s">
        <v>8315</v>
      </c>
      <c r="S581" s="9">
        <f t="shared" si="38"/>
        <v>40260.242106481484</v>
      </c>
      <c r="T581" s="9">
        <f t="shared" si="39"/>
        <v>40286.290972222225</v>
      </c>
    </row>
    <row r="582" spans="1:20" ht="58" x14ac:dyDescent="0.35">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5">
        <f t="shared" si="36"/>
        <v>134.1</v>
      </c>
      <c r="P582" s="5">
        <f t="shared" si="37"/>
        <v>108.14516129032258</v>
      </c>
      <c r="Q582" s="5" t="s">
        <v>8320</v>
      </c>
      <c r="R582" s="5" t="s">
        <v>8332</v>
      </c>
      <c r="S582" s="9">
        <f t="shared" si="38"/>
        <v>40440.604328703703</v>
      </c>
      <c r="T582" s="9">
        <f t="shared" si="39"/>
        <v>40467.152083333334</v>
      </c>
    </row>
    <row r="583" spans="1:20" ht="43.5" x14ac:dyDescent="0.35">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5">
        <f t="shared" si="36"/>
        <v>134.05000000000001</v>
      </c>
      <c r="P583" s="5">
        <f t="shared" si="37"/>
        <v>70.55263157894737</v>
      </c>
      <c r="Q583" s="5" t="s">
        <v>8314</v>
      </c>
      <c r="R583" s="5" t="s">
        <v>8315</v>
      </c>
      <c r="S583" s="9">
        <f t="shared" si="38"/>
        <v>41778.841921296298</v>
      </c>
      <c r="T583" s="9">
        <f t="shared" si="39"/>
        <v>41799.208333333336</v>
      </c>
    </row>
    <row r="584" spans="1:20" ht="43.5" x14ac:dyDescent="0.35">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5">
        <f t="shared" si="36"/>
        <v>133.67142857142858</v>
      </c>
      <c r="P584" s="5">
        <f t="shared" si="37"/>
        <v>62.38</v>
      </c>
      <c r="Q584" s="5" t="s">
        <v>8314</v>
      </c>
      <c r="R584" s="5" t="s">
        <v>8331</v>
      </c>
      <c r="S584" s="9">
        <f t="shared" si="38"/>
        <v>41383.690266203703</v>
      </c>
      <c r="T584" s="9">
        <f t="shared" si="39"/>
        <v>41403.690266203703</v>
      </c>
    </row>
    <row r="585" spans="1:20" ht="29" x14ac:dyDescent="0.35">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5">
        <f t="shared" si="36"/>
        <v>133.6044</v>
      </c>
      <c r="P585" s="5">
        <f t="shared" si="37"/>
        <v>31.659810426540286</v>
      </c>
      <c r="Q585" s="5" t="s">
        <v>8314</v>
      </c>
      <c r="R585" s="5" t="s">
        <v>8331</v>
      </c>
      <c r="S585" s="9">
        <f t="shared" si="38"/>
        <v>41426.146944444445</v>
      </c>
      <c r="T585" s="9">
        <f t="shared" si="39"/>
        <v>41446.146944444445</v>
      </c>
    </row>
    <row r="586" spans="1:20" ht="43.5" x14ac:dyDescent="0.35">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5">
        <f t="shared" si="36"/>
        <v>133.6</v>
      </c>
      <c r="P586" s="5">
        <f t="shared" si="37"/>
        <v>31.80952380952381</v>
      </c>
      <c r="Q586" s="5" t="s">
        <v>8323</v>
      </c>
      <c r="R586" s="5" t="s">
        <v>8333</v>
      </c>
      <c r="S586" s="9">
        <f t="shared" si="38"/>
        <v>41319.11791666667</v>
      </c>
      <c r="T586" s="9">
        <f t="shared" si="39"/>
        <v>41344</v>
      </c>
    </row>
    <row r="587" spans="1:20" ht="43.5" x14ac:dyDescent="0.35">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5">
        <f t="shared" si="36"/>
        <v>133.5</v>
      </c>
      <c r="P587" s="5">
        <f t="shared" si="37"/>
        <v>53.4</v>
      </c>
      <c r="Q587" s="5" t="s">
        <v>8328</v>
      </c>
      <c r="R587" s="5" t="s">
        <v>8329</v>
      </c>
      <c r="S587" s="9">
        <f t="shared" si="38"/>
        <v>42348.84375</v>
      </c>
      <c r="T587" s="9">
        <f t="shared" si="39"/>
        <v>42367.958333333328</v>
      </c>
    </row>
    <row r="588" spans="1:20" ht="29" x14ac:dyDescent="0.35">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5">
        <f t="shared" si="36"/>
        <v>133.48307999999997</v>
      </c>
      <c r="P588" s="5">
        <f t="shared" si="37"/>
        <v>73.503898678414089</v>
      </c>
      <c r="Q588" s="5" t="s">
        <v>8310</v>
      </c>
      <c r="R588" s="5" t="s">
        <v>8311</v>
      </c>
      <c r="S588" s="9">
        <f t="shared" si="38"/>
        <v>41714.735937500001</v>
      </c>
      <c r="T588" s="9">
        <f t="shared" si="39"/>
        <v>41750.165972222225</v>
      </c>
    </row>
    <row r="589" spans="1:20" ht="43.5" x14ac:dyDescent="0.35">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5">
        <f t="shared" si="36"/>
        <v>133.48133333333334</v>
      </c>
      <c r="P589" s="5">
        <f t="shared" si="37"/>
        <v>38.504230769230773</v>
      </c>
      <c r="Q589" s="5" t="s">
        <v>8317</v>
      </c>
      <c r="R589" s="5" t="s">
        <v>8318</v>
      </c>
      <c r="S589" s="9">
        <f t="shared" si="38"/>
        <v>40894.066678240742</v>
      </c>
      <c r="T589" s="9">
        <f t="shared" si="39"/>
        <v>40926.958333333336</v>
      </c>
    </row>
    <row r="590" spans="1:20" ht="43.5" x14ac:dyDescent="0.35">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5">
        <f t="shared" si="36"/>
        <v>133.46666666666667</v>
      </c>
      <c r="P590" s="5">
        <f t="shared" si="37"/>
        <v>52.684210526315788</v>
      </c>
      <c r="Q590" s="5" t="s">
        <v>8314</v>
      </c>
      <c r="R590" s="5" t="s">
        <v>8315</v>
      </c>
      <c r="S590" s="9">
        <f t="shared" si="38"/>
        <v>41665.70930555556</v>
      </c>
      <c r="T590" s="9">
        <f t="shared" si="39"/>
        <v>41676.70930555556</v>
      </c>
    </row>
    <row r="591" spans="1:20" ht="43.5" x14ac:dyDescent="0.35">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5">
        <f t="shared" si="36"/>
        <v>133.46666666666667</v>
      </c>
      <c r="P591" s="5">
        <f t="shared" si="37"/>
        <v>57.2</v>
      </c>
      <c r="Q591" s="5" t="s">
        <v>8317</v>
      </c>
      <c r="R591" s="5" t="s">
        <v>8318</v>
      </c>
      <c r="S591" s="9">
        <f t="shared" si="38"/>
        <v>42548.735833333332</v>
      </c>
      <c r="T591" s="9">
        <f t="shared" si="39"/>
        <v>42583.290972222225</v>
      </c>
    </row>
    <row r="592" spans="1:20" ht="29" x14ac:dyDescent="0.35">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5">
        <f t="shared" si="36"/>
        <v>133.44333333333333</v>
      </c>
      <c r="P592" s="5">
        <f t="shared" si="37"/>
        <v>25.020624999999999</v>
      </c>
      <c r="Q592" s="5" t="s">
        <v>8314</v>
      </c>
      <c r="R592" s="5" t="s">
        <v>8331</v>
      </c>
      <c r="S592" s="9">
        <f t="shared" si="38"/>
        <v>41117.726782407408</v>
      </c>
      <c r="T592" s="9">
        <f t="shared" si="39"/>
        <v>41118.083333333336</v>
      </c>
    </row>
    <row r="593" spans="1:20" ht="43.5" x14ac:dyDescent="0.35">
      <c r="A593">
        <v>25</v>
      </c>
      <c r="B593" s="3" t="s">
        <v>27</v>
      </c>
      <c r="C593" s="3" t="s">
        <v>4136</v>
      </c>
      <c r="D593">
        <v>600</v>
      </c>
      <c r="E593">
        <v>800</v>
      </c>
      <c r="F593" t="s">
        <v>8219</v>
      </c>
      <c r="G593" t="s">
        <v>8224</v>
      </c>
      <c r="H593" t="s">
        <v>8246</v>
      </c>
      <c r="I593">
        <v>1452299761</v>
      </c>
      <c r="J593">
        <v>1447115761</v>
      </c>
      <c r="K593" t="b">
        <v>0</v>
      </c>
      <c r="L593">
        <v>14</v>
      </c>
      <c r="M593" t="b">
        <v>1</v>
      </c>
      <c r="N593" t="s">
        <v>8265</v>
      </c>
      <c r="O593" s="5">
        <f t="shared" si="36"/>
        <v>133.33333333333331</v>
      </c>
      <c r="P593" s="5">
        <f t="shared" si="37"/>
        <v>57.142857142857146</v>
      </c>
      <c r="Q593" s="5" t="s">
        <v>8320</v>
      </c>
      <c r="R593" s="5" t="s">
        <v>8334</v>
      </c>
      <c r="S593" s="9">
        <f t="shared" si="38"/>
        <v>42328.025011574078</v>
      </c>
      <c r="T593" s="9">
        <f t="shared" si="39"/>
        <v>42378.025011574078</v>
      </c>
    </row>
    <row r="594" spans="1:20" ht="43.5" x14ac:dyDescent="0.35">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5">
        <f t="shared" si="36"/>
        <v>133.33333333333331</v>
      </c>
      <c r="P594" s="5">
        <f t="shared" si="37"/>
        <v>86.956521739130437</v>
      </c>
      <c r="Q594" s="5" t="s">
        <v>8314</v>
      </c>
      <c r="R594" s="5" t="s">
        <v>8315</v>
      </c>
      <c r="S594" s="9">
        <f t="shared" si="38"/>
        <v>41886.186180555553</v>
      </c>
      <c r="T594" s="9">
        <f t="shared" si="39"/>
        <v>41897.186180555553</v>
      </c>
    </row>
    <row r="595" spans="1:20" ht="43.5" x14ac:dyDescent="0.35">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5">
        <f t="shared" si="36"/>
        <v>133.33333333333331</v>
      </c>
      <c r="P595" s="5">
        <f t="shared" si="37"/>
        <v>28.571428571428573</v>
      </c>
      <c r="Q595" s="5" t="s">
        <v>8314</v>
      </c>
      <c r="R595" s="5" t="s">
        <v>8331</v>
      </c>
      <c r="S595" s="9">
        <f t="shared" si="38"/>
        <v>42068.941736111112</v>
      </c>
      <c r="T595" s="9">
        <f t="shared" si="39"/>
        <v>42088.90006944444</v>
      </c>
    </row>
    <row r="596" spans="1:20" ht="29" x14ac:dyDescent="0.35">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5">
        <f t="shared" si="36"/>
        <v>133.33333333333331</v>
      </c>
      <c r="P596" s="5">
        <f t="shared" si="37"/>
        <v>36.363636363636367</v>
      </c>
      <c r="Q596" s="5" t="s">
        <v>8317</v>
      </c>
      <c r="R596" s="5" t="s">
        <v>8338</v>
      </c>
      <c r="S596" s="9">
        <f t="shared" si="38"/>
        <v>41813.457326388889</v>
      </c>
      <c r="T596" s="9">
        <f t="shared" si="39"/>
        <v>41833.457326388889</v>
      </c>
    </row>
    <row r="597" spans="1:20" ht="43.5" x14ac:dyDescent="0.35">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5">
        <f t="shared" si="36"/>
        <v>133.20000000000002</v>
      </c>
      <c r="P597" s="5">
        <f t="shared" si="37"/>
        <v>51.230769230769234</v>
      </c>
      <c r="Q597" s="5" t="s">
        <v>8317</v>
      </c>
      <c r="R597" s="5" t="s">
        <v>8318</v>
      </c>
      <c r="S597" s="9">
        <f t="shared" si="38"/>
        <v>41910.243159722224</v>
      </c>
      <c r="T597" s="9">
        <f t="shared" si="39"/>
        <v>41922.458333333336</v>
      </c>
    </row>
    <row r="598" spans="1:20" ht="43.5" x14ac:dyDescent="0.35">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5">
        <f t="shared" si="36"/>
        <v>133.15375</v>
      </c>
      <c r="P598" s="5">
        <f t="shared" si="37"/>
        <v>42.609200000000001</v>
      </c>
      <c r="Q598" s="5" t="s">
        <v>8314</v>
      </c>
      <c r="R598" s="5" t="s">
        <v>8315</v>
      </c>
      <c r="S598" s="9">
        <f t="shared" si="38"/>
        <v>41413.000856481478</v>
      </c>
      <c r="T598" s="9">
        <f t="shared" si="39"/>
        <v>41433.000856481478</v>
      </c>
    </row>
    <row r="599" spans="1:20" ht="43.5" x14ac:dyDescent="0.35">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5">
        <f t="shared" si="36"/>
        <v>133.10911999999999</v>
      </c>
      <c r="P599" s="5">
        <f t="shared" si="37"/>
        <v>100.08204511278196</v>
      </c>
      <c r="Q599" s="5" t="s">
        <v>8320</v>
      </c>
      <c r="R599" s="5" t="s">
        <v>8332</v>
      </c>
      <c r="S599" s="9">
        <f t="shared" si="38"/>
        <v>41529.004733796297</v>
      </c>
      <c r="T599" s="9">
        <f t="shared" si="39"/>
        <v>41579</v>
      </c>
    </row>
    <row r="600" spans="1:20" ht="58" x14ac:dyDescent="0.35">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5">
        <f t="shared" si="36"/>
        <v>133.04200000000003</v>
      </c>
      <c r="P600" s="5">
        <f t="shared" si="37"/>
        <v>26.608400000000003</v>
      </c>
      <c r="Q600" s="5" t="s">
        <v>8317</v>
      </c>
      <c r="R600" s="5" t="s">
        <v>8318</v>
      </c>
      <c r="S600" s="9">
        <f t="shared" si="38"/>
        <v>42768.368078703701</v>
      </c>
      <c r="T600" s="9">
        <f t="shared" si="39"/>
        <v>42786.368078703701</v>
      </c>
    </row>
    <row r="601" spans="1:20" ht="43.5" x14ac:dyDescent="0.35">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5">
        <f t="shared" si="36"/>
        <v>133</v>
      </c>
      <c r="P601" s="5">
        <f t="shared" si="37"/>
        <v>42.903225806451616</v>
      </c>
      <c r="Q601" s="5" t="s">
        <v>8317</v>
      </c>
      <c r="R601" s="5" t="s">
        <v>8318</v>
      </c>
      <c r="S601" s="9">
        <f t="shared" si="38"/>
        <v>41958.552847222221</v>
      </c>
      <c r="T601" s="9">
        <f t="shared" si="39"/>
        <v>42008.552847222221</v>
      </c>
    </row>
    <row r="602" spans="1:20" ht="43.5" x14ac:dyDescent="0.35">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5">
        <f t="shared" si="36"/>
        <v>132.89249999999998</v>
      </c>
      <c r="P602" s="5">
        <f t="shared" si="37"/>
        <v>81.654377880184327</v>
      </c>
      <c r="Q602" s="5" t="s">
        <v>8312</v>
      </c>
      <c r="R602" s="5" t="s">
        <v>8313</v>
      </c>
      <c r="S602" s="9">
        <f t="shared" si="38"/>
        <v>42302.513888888891</v>
      </c>
      <c r="T602" s="9">
        <f t="shared" si="39"/>
        <v>42322.555555555555</v>
      </c>
    </row>
    <row r="603" spans="1:20" ht="43.5" x14ac:dyDescent="0.35">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5">
        <f t="shared" si="36"/>
        <v>132.86666666666667</v>
      </c>
      <c r="P603" s="5">
        <f t="shared" si="37"/>
        <v>27.301369863013697</v>
      </c>
      <c r="Q603" s="5" t="s">
        <v>8314</v>
      </c>
      <c r="R603" s="5" t="s">
        <v>8327</v>
      </c>
      <c r="S603" s="9">
        <f t="shared" si="38"/>
        <v>41322.311562499999</v>
      </c>
      <c r="T603" s="9">
        <f t="shared" si="39"/>
        <v>41342.311562499999</v>
      </c>
    </row>
    <row r="604" spans="1:20" ht="58" x14ac:dyDescent="0.35">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5">
        <f t="shared" si="36"/>
        <v>132.70650000000001</v>
      </c>
      <c r="P604" s="5">
        <f t="shared" si="37"/>
        <v>82.941562500000003</v>
      </c>
      <c r="Q604" s="5" t="s">
        <v>8317</v>
      </c>
      <c r="R604" s="5" t="s">
        <v>8330</v>
      </c>
      <c r="S604" s="9">
        <f t="shared" si="38"/>
        <v>41853.155729166669</v>
      </c>
      <c r="T604" s="9">
        <f t="shared" si="39"/>
        <v>41873.155729166669</v>
      </c>
    </row>
    <row r="605" spans="1:20" ht="43.5" x14ac:dyDescent="0.35">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5">
        <f t="shared" si="36"/>
        <v>132.6</v>
      </c>
      <c r="P605" s="5">
        <f t="shared" si="37"/>
        <v>120.54545454545455</v>
      </c>
      <c r="Q605" s="5" t="s">
        <v>8317</v>
      </c>
      <c r="R605" s="5" t="s">
        <v>8338</v>
      </c>
      <c r="S605" s="9">
        <f t="shared" si="38"/>
        <v>42413.035567129627</v>
      </c>
      <c r="T605" s="9">
        <f t="shared" si="39"/>
        <v>42462.993900462963</v>
      </c>
    </row>
    <row r="606" spans="1:20" ht="58" x14ac:dyDescent="0.35">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5">
        <f t="shared" si="36"/>
        <v>132.42499999999998</v>
      </c>
      <c r="P606" s="5">
        <f t="shared" si="37"/>
        <v>48.154545454545456</v>
      </c>
      <c r="Q606" s="5" t="s">
        <v>8325</v>
      </c>
      <c r="R606" s="5" t="s">
        <v>8326</v>
      </c>
      <c r="S606" s="9">
        <f t="shared" si="38"/>
        <v>42494.829062500001</v>
      </c>
      <c r="T606" s="9">
        <f t="shared" si="39"/>
        <v>42513.916666666672</v>
      </c>
    </row>
    <row r="607" spans="1:20" x14ac:dyDescent="0.35">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5">
        <f t="shared" si="36"/>
        <v>132.36666666666667</v>
      </c>
      <c r="P607" s="5">
        <f t="shared" si="37"/>
        <v>63.031746031746032</v>
      </c>
      <c r="Q607" s="5" t="s">
        <v>8314</v>
      </c>
      <c r="R607" s="5" t="s">
        <v>8331</v>
      </c>
      <c r="S607" s="9">
        <f t="shared" si="38"/>
        <v>42183.746342592596</v>
      </c>
      <c r="T607" s="9">
        <f t="shared" si="39"/>
        <v>42187.152777777781</v>
      </c>
    </row>
    <row r="608" spans="1:20" ht="43.5" x14ac:dyDescent="0.35">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5">
        <f t="shared" si="36"/>
        <v>132.23333333333335</v>
      </c>
      <c r="P608" s="5">
        <f t="shared" si="37"/>
        <v>74.149532710280369</v>
      </c>
      <c r="Q608" s="5" t="s">
        <v>8314</v>
      </c>
      <c r="R608" s="5" t="s">
        <v>8322</v>
      </c>
      <c r="S608" s="9">
        <f t="shared" si="38"/>
        <v>41233.22184027778</v>
      </c>
      <c r="T608" s="9">
        <f t="shared" si="39"/>
        <v>41261.597222222219</v>
      </c>
    </row>
    <row r="609" spans="1:20" ht="43.5" x14ac:dyDescent="0.35">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5">
        <f t="shared" si="36"/>
        <v>132.20000000000002</v>
      </c>
      <c r="P609" s="5">
        <f t="shared" si="37"/>
        <v>75.11363636363636</v>
      </c>
      <c r="Q609" s="5" t="s">
        <v>8314</v>
      </c>
      <c r="R609" s="5" t="s">
        <v>8315</v>
      </c>
      <c r="S609" s="9">
        <f t="shared" si="38"/>
        <v>42121.899537037039</v>
      </c>
      <c r="T609" s="9">
        <f t="shared" si="39"/>
        <v>42163.159722222219</v>
      </c>
    </row>
    <row r="610" spans="1:20" ht="29" x14ac:dyDescent="0.35">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5">
        <f t="shared" si="36"/>
        <v>132.19</v>
      </c>
      <c r="P610" s="5">
        <f t="shared" si="37"/>
        <v>99.766037735849054</v>
      </c>
      <c r="Q610" s="5" t="s">
        <v>8323</v>
      </c>
      <c r="R610" s="5" t="s">
        <v>8333</v>
      </c>
      <c r="S610" s="9">
        <f t="shared" si="38"/>
        <v>40864.745266203703</v>
      </c>
      <c r="T610" s="9">
        <f t="shared" si="39"/>
        <v>40884.745266203703</v>
      </c>
    </row>
    <row r="611" spans="1:20" ht="43.5" x14ac:dyDescent="0.35">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5">
        <f t="shared" si="36"/>
        <v>132.024</v>
      </c>
      <c r="P611" s="5">
        <f t="shared" si="37"/>
        <v>215.72549019607843</v>
      </c>
      <c r="Q611" s="5" t="s">
        <v>8323</v>
      </c>
      <c r="R611" s="5" t="s">
        <v>8333</v>
      </c>
      <c r="S611" s="9">
        <f t="shared" si="38"/>
        <v>40987.805300925924</v>
      </c>
      <c r="T611" s="9">
        <f t="shared" si="39"/>
        <v>41007.76363425926</v>
      </c>
    </row>
    <row r="612" spans="1:20" ht="58" x14ac:dyDescent="0.35">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5">
        <f t="shared" si="36"/>
        <v>132</v>
      </c>
      <c r="P612" s="5">
        <f t="shared" si="37"/>
        <v>36.666666666666664</v>
      </c>
      <c r="Q612" s="5" t="s">
        <v>8317</v>
      </c>
      <c r="R612" s="5" t="s">
        <v>8318</v>
      </c>
      <c r="S612" s="9">
        <f t="shared" si="38"/>
        <v>42187.761782407411</v>
      </c>
      <c r="T612" s="9">
        <f t="shared" si="39"/>
        <v>42198.041666666672</v>
      </c>
    </row>
    <row r="613" spans="1:20" ht="58" x14ac:dyDescent="0.35">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5">
        <f t="shared" si="36"/>
        <v>131.93789333333334</v>
      </c>
      <c r="P613" s="5">
        <f t="shared" si="37"/>
        <v>105.04609341825902</v>
      </c>
      <c r="Q613" s="5" t="s">
        <v>8320</v>
      </c>
      <c r="R613" s="5" t="s">
        <v>8332</v>
      </c>
      <c r="S613" s="9">
        <f t="shared" si="38"/>
        <v>42082.738067129627</v>
      </c>
      <c r="T613" s="9">
        <f t="shared" si="39"/>
        <v>42102.738067129627</v>
      </c>
    </row>
    <row r="614" spans="1:20" ht="43.5" x14ac:dyDescent="0.35">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5">
        <f t="shared" si="36"/>
        <v>131.87625</v>
      </c>
      <c r="P614" s="5">
        <f t="shared" si="37"/>
        <v>39.074444444444445</v>
      </c>
      <c r="Q614" s="5" t="s">
        <v>8310</v>
      </c>
      <c r="R614" s="5" t="s">
        <v>8316</v>
      </c>
      <c r="S614" s="9">
        <f t="shared" si="38"/>
        <v>41842.852627314816</v>
      </c>
      <c r="T614" s="9">
        <f t="shared" si="39"/>
        <v>41862.852627314816</v>
      </c>
    </row>
    <row r="615" spans="1:20" ht="29" x14ac:dyDescent="0.35">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5">
        <f t="shared" si="36"/>
        <v>131.83333333333334</v>
      </c>
      <c r="P615" s="5">
        <f t="shared" si="37"/>
        <v>70.625</v>
      </c>
      <c r="Q615" s="5" t="s">
        <v>8314</v>
      </c>
      <c r="R615" s="5" t="s">
        <v>8315</v>
      </c>
      <c r="S615" s="9">
        <f t="shared" si="38"/>
        <v>40788.770011574074</v>
      </c>
      <c r="T615" s="9">
        <f t="shared" si="39"/>
        <v>40808.770011574074</v>
      </c>
    </row>
    <row r="616" spans="1:20" ht="58" x14ac:dyDescent="0.35">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5">
        <f t="shared" si="36"/>
        <v>131.80000000000001</v>
      </c>
      <c r="P616" s="5">
        <f t="shared" si="37"/>
        <v>105.44</v>
      </c>
      <c r="Q616" s="5" t="s">
        <v>8325</v>
      </c>
      <c r="R616" s="5" t="s">
        <v>8326</v>
      </c>
      <c r="S616" s="9">
        <f t="shared" si="38"/>
        <v>42114.840335648143</v>
      </c>
      <c r="T616" s="9">
        <f t="shared" si="39"/>
        <v>42164.840335648143</v>
      </c>
    </row>
    <row r="617" spans="1:20" ht="43.5" x14ac:dyDescent="0.35">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5">
        <f t="shared" si="36"/>
        <v>131.66833333333335</v>
      </c>
      <c r="P617" s="5">
        <f t="shared" si="37"/>
        <v>46.580778301886795</v>
      </c>
      <c r="Q617" s="5" t="s">
        <v>8310</v>
      </c>
      <c r="R617" s="5" t="s">
        <v>8311</v>
      </c>
      <c r="S617" s="9">
        <f t="shared" si="38"/>
        <v>41748.864803240736</v>
      </c>
      <c r="T617" s="9">
        <f t="shared" si="39"/>
        <v>41768.864803240736</v>
      </c>
    </row>
    <row r="618" spans="1:20" ht="43.5" x14ac:dyDescent="0.35">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5">
        <f t="shared" si="36"/>
        <v>131.62883248730967</v>
      </c>
      <c r="P618" s="5">
        <f t="shared" si="37"/>
        <v>78.578424242424248</v>
      </c>
      <c r="Q618" s="5" t="s">
        <v>8320</v>
      </c>
      <c r="R618" s="5" t="s">
        <v>8332</v>
      </c>
      <c r="S618" s="9">
        <f t="shared" si="38"/>
        <v>41795.452534722222</v>
      </c>
      <c r="T618" s="9">
        <f t="shared" si="39"/>
        <v>41815.452534722222</v>
      </c>
    </row>
    <row r="619" spans="1:20" ht="43.5" x14ac:dyDescent="0.35">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5">
        <f t="shared" si="36"/>
        <v>131.44</v>
      </c>
      <c r="P619" s="5">
        <f t="shared" si="37"/>
        <v>164.3</v>
      </c>
      <c r="Q619" s="5" t="s">
        <v>8317</v>
      </c>
      <c r="R619" s="5" t="s">
        <v>8330</v>
      </c>
      <c r="S619" s="9">
        <f t="shared" si="38"/>
        <v>42063.704293981486</v>
      </c>
      <c r="T619" s="9">
        <f t="shared" si="39"/>
        <v>42083.662627314814</v>
      </c>
    </row>
    <row r="620" spans="1:20" ht="43.5" x14ac:dyDescent="0.35">
      <c r="A620">
        <v>95</v>
      </c>
      <c r="B620" s="3" t="s">
        <v>97</v>
      </c>
      <c r="C620" s="3" t="s">
        <v>4206</v>
      </c>
      <c r="D620">
        <v>350</v>
      </c>
      <c r="E620">
        <v>460</v>
      </c>
      <c r="F620" t="s">
        <v>8219</v>
      </c>
      <c r="G620" t="s">
        <v>8224</v>
      </c>
      <c r="H620" t="s">
        <v>8246</v>
      </c>
      <c r="I620">
        <v>1330214841</v>
      </c>
      <c r="J620">
        <v>1327622841</v>
      </c>
      <c r="K620" t="b">
        <v>0</v>
      </c>
      <c r="L620">
        <v>21</v>
      </c>
      <c r="M620" t="b">
        <v>1</v>
      </c>
      <c r="N620" t="s">
        <v>8266</v>
      </c>
      <c r="O620" s="5">
        <f t="shared" si="36"/>
        <v>131.42857142857142</v>
      </c>
      <c r="P620" s="5">
        <f t="shared" si="37"/>
        <v>21.904761904761905</v>
      </c>
      <c r="Q620" s="5" t="s">
        <v>8320</v>
      </c>
      <c r="R620" s="5" t="s">
        <v>8321</v>
      </c>
      <c r="S620" s="9">
        <f t="shared" si="38"/>
        <v>40945.005104166667</v>
      </c>
      <c r="T620" s="9">
        <f t="shared" si="39"/>
        <v>40965.005104166667</v>
      </c>
    </row>
    <row r="621" spans="1:20" ht="43.5" x14ac:dyDescent="0.35">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5">
        <f t="shared" si="36"/>
        <v>131.38181818181818</v>
      </c>
      <c r="P621" s="5">
        <f t="shared" si="37"/>
        <v>50.531468531468533</v>
      </c>
      <c r="Q621" s="5" t="s">
        <v>8317</v>
      </c>
      <c r="R621" s="5" t="s">
        <v>8330</v>
      </c>
      <c r="S621" s="9">
        <f t="shared" si="38"/>
        <v>41442.062037037038</v>
      </c>
      <c r="T621" s="9">
        <f t="shared" si="39"/>
        <v>41468.75</v>
      </c>
    </row>
    <row r="622" spans="1:20" ht="43.5" x14ac:dyDescent="0.35">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5">
        <f t="shared" si="36"/>
        <v>131.28333333333333</v>
      </c>
      <c r="P622" s="5">
        <f t="shared" si="37"/>
        <v>48.325153374233132</v>
      </c>
      <c r="Q622" s="5" t="s">
        <v>8317</v>
      </c>
      <c r="R622" s="5" t="s">
        <v>8318</v>
      </c>
      <c r="S622" s="9">
        <f t="shared" si="38"/>
        <v>42146.536134259259</v>
      </c>
      <c r="T622" s="9">
        <f t="shared" si="39"/>
        <v>42167.875</v>
      </c>
    </row>
    <row r="623" spans="1:20" ht="43.5" x14ac:dyDescent="0.35">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5">
        <f t="shared" si="36"/>
        <v>131.20499999999998</v>
      </c>
      <c r="P623" s="5">
        <f t="shared" si="37"/>
        <v>546.6875</v>
      </c>
      <c r="Q623" s="5" t="s">
        <v>8310</v>
      </c>
      <c r="R623" s="5" t="s">
        <v>8311</v>
      </c>
      <c r="S623" s="9">
        <f t="shared" si="38"/>
        <v>42702.771493055552</v>
      </c>
      <c r="T623" s="9">
        <f t="shared" si="39"/>
        <v>42722.771493055552</v>
      </c>
    </row>
    <row r="624" spans="1:20" ht="43.5" x14ac:dyDescent="0.35">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5">
        <f t="shared" si="36"/>
        <v>131.20000000000002</v>
      </c>
      <c r="P624" s="5">
        <f t="shared" si="37"/>
        <v>50.46153846153846</v>
      </c>
      <c r="Q624" s="5" t="s">
        <v>8317</v>
      </c>
      <c r="R624" s="5" t="s">
        <v>8318</v>
      </c>
      <c r="S624" s="9">
        <f t="shared" si="38"/>
        <v>42473.81385416667</v>
      </c>
      <c r="T624" s="9">
        <f t="shared" si="39"/>
        <v>42494.165972222225</v>
      </c>
    </row>
    <row r="625" spans="1:20" ht="43.5" x14ac:dyDescent="0.35">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5">
        <f t="shared" si="36"/>
        <v>131.184</v>
      </c>
      <c r="P625" s="5">
        <f t="shared" si="37"/>
        <v>26.591351351351353</v>
      </c>
      <c r="Q625" s="5" t="s">
        <v>8310</v>
      </c>
      <c r="R625" s="5" t="s">
        <v>8319</v>
      </c>
      <c r="S625" s="9">
        <f t="shared" si="38"/>
        <v>42699.74324074074</v>
      </c>
      <c r="T625" s="9">
        <f t="shared" si="39"/>
        <v>42734.74324074074</v>
      </c>
    </row>
    <row r="626" spans="1:20" ht="29" x14ac:dyDescent="0.35">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5">
        <f t="shared" si="36"/>
        <v>131.16666666666669</v>
      </c>
      <c r="P626" s="5">
        <f t="shared" si="37"/>
        <v>41.421052631578945</v>
      </c>
      <c r="Q626" s="5" t="s">
        <v>8317</v>
      </c>
      <c r="R626" s="5" t="s">
        <v>8318</v>
      </c>
      <c r="S626" s="9">
        <f t="shared" si="38"/>
        <v>41901.665324074071</v>
      </c>
      <c r="T626" s="9">
        <f t="shared" si="39"/>
        <v>41913.166666666664</v>
      </c>
    </row>
    <row r="627" spans="1:20" ht="58" x14ac:dyDescent="0.35">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5">
        <f t="shared" si="36"/>
        <v>131.0181818181818</v>
      </c>
      <c r="P627" s="5">
        <f t="shared" si="37"/>
        <v>96.08</v>
      </c>
      <c r="Q627" s="5" t="s">
        <v>8314</v>
      </c>
      <c r="R627" s="5" t="s">
        <v>8315</v>
      </c>
      <c r="S627" s="9">
        <f t="shared" si="38"/>
        <v>41432.822824074072</v>
      </c>
      <c r="T627" s="9">
        <f t="shared" si="39"/>
        <v>41456.165972222225</v>
      </c>
    </row>
    <row r="628" spans="1:20" ht="58" x14ac:dyDescent="0.35">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5">
        <f t="shared" si="36"/>
        <v>130.98000000000002</v>
      </c>
      <c r="P628" s="5">
        <f t="shared" si="37"/>
        <v>150.89861751152074</v>
      </c>
      <c r="Q628" s="5" t="s">
        <v>8320</v>
      </c>
      <c r="R628" s="5" t="s">
        <v>8334</v>
      </c>
      <c r="S628" s="9">
        <f t="shared" si="38"/>
        <v>41764.047083333331</v>
      </c>
      <c r="T628" s="9">
        <f t="shared" si="39"/>
        <v>41784.957638888889</v>
      </c>
    </row>
    <row r="629" spans="1:20" ht="43.5" x14ac:dyDescent="0.35">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5">
        <f t="shared" si="36"/>
        <v>130.83333333333334</v>
      </c>
      <c r="P629" s="5">
        <f t="shared" si="37"/>
        <v>112.14285714285714</v>
      </c>
      <c r="Q629" s="5" t="s">
        <v>8317</v>
      </c>
      <c r="R629" s="5" t="s">
        <v>8338</v>
      </c>
      <c r="S629" s="9">
        <f t="shared" si="38"/>
        <v>41816.669317129628</v>
      </c>
      <c r="T629" s="9">
        <f t="shared" si="39"/>
        <v>41835.208333333336</v>
      </c>
    </row>
    <row r="630" spans="1:20" ht="43.5" x14ac:dyDescent="0.35">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5">
        <f t="shared" si="36"/>
        <v>130.76923076923077</v>
      </c>
      <c r="P630" s="5">
        <f t="shared" si="37"/>
        <v>65.384615384615387</v>
      </c>
      <c r="Q630" s="5" t="s">
        <v>8320</v>
      </c>
      <c r="R630" s="5" t="s">
        <v>8321</v>
      </c>
      <c r="S630" s="9">
        <f t="shared" si="38"/>
        <v>41567.949687500004</v>
      </c>
      <c r="T630" s="9">
        <f t="shared" si="39"/>
        <v>41592.249305555553</v>
      </c>
    </row>
    <row r="631" spans="1:20" ht="43.5" x14ac:dyDescent="0.35">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5">
        <f t="shared" si="36"/>
        <v>130.65</v>
      </c>
      <c r="P631" s="5">
        <f t="shared" si="37"/>
        <v>45.051724137931032</v>
      </c>
      <c r="Q631" s="5" t="s">
        <v>8320</v>
      </c>
      <c r="R631" s="5" t="s">
        <v>8332</v>
      </c>
      <c r="S631" s="9">
        <f t="shared" si="38"/>
        <v>40767.889247685183</v>
      </c>
      <c r="T631" s="9">
        <f t="shared" si="39"/>
        <v>40802.889247685183</v>
      </c>
    </row>
    <row r="632" spans="1:20" ht="43.5" x14ac:dyDescent="0.35">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5">
        <f t="shared" si="36"/>
        <v>130.65</v>
      </c>
      <c r="P632" s="5">
        <f t="shared" si="37"/>
        <v>43.55</v>
      </c>
      <c r="Q632" s="5" t="s">
        <v>8323</v>
      </c>
      <c r="R632" s="5" t="s">
        <v>8333</v>
      </c>
      <c r="S632" s="9">
        <f t="shared" si="38"/>
        <v>41121.185891203706</v>
      </c>
      <c r="T632" s="9">
        <f t="shared" si="39"/>
        <v>41171.185891203706</v>
      </c>
    </row>
    <row r="633" spans="1:20" ht="43.5" x14ac:dyDescent="0.35">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5">
        <f t="shared" si="36"/>
        <v>130.55555555555557</v>
      </c>
      <c r="P633" s="5">
        <f t="shared" si="37"/>
        <v>97.916666666666671</v>
      </c>
      <c r="Q633" s="5" t="s">
        <v>8317</v>
      </c>
      <c r="R633" s="5" t="s">
        <v>8318</v>
      </c>
      <c r="S633" s="9">
        <f t="shared" si="38"/>
        <v>41984.743148148147</v>
      </c>
      <c r="T633" s="9">
        <f t="shared" si="39"/>
        <v>42004.743148148147</v>
      </c>
    </row>
    <row r="634" spans="1:20" ht="43.5" x14ac:dyDescent="0.35">
      <c r="A634">
        <v>34</v>
      </c>
      <c r="B634" s="3" t="s">
        <v>36</v>
      </c>
      <c r="C634" s="3" t="s">
        <v>4145</v>
      </c>
      <c r="D634">
        <v>2600</v>
      </c>
      <c r="E634">
        <v>3392</v>
      </c>
      <c r="F634" t="s">
        <v>8219</v>
      </c>
      <c r="G634" t="s">
        <v>8224</v>
      </c>
      <c r="H634" t="s">
        <v>8246</v>
      </c>
      <c r="I634">
        <v>1407224601</v>
      </c>
      <c r="J634">
        <v>1405928601</v>
      </c>
      <c r="K634" t="b">
        <v>0</v>
      </c>
      <c r="L634">
        <v>68</v>
      </c>
      <c r="M634" t="b">
        <v>1</v>
      </c>
      <c r="N634" t="s">
        <v>8265</v>
      </c>
      <c r="O634" s="5">
        <f t="shared" si="36"/>
        <v>130.46153846153845</v>
      </c>
      <c r="P634" s="5">
        <f t="shared" si="37"/>
        <v>49.882352941176471</v>
      </c>
      <c r="Q634" s="5" t="s">
        <v>8320</v>
      </c>
      <c r="R634" s="5" t="s">
        <v>8334</v>
      </c>
      <c r="S634" s="9">
        <f t="shared" si="38"/>
        <v>41851.321770833332</v>
      </c>
      <c r="T634" s="9">
        <f t="shared" si="39"/>
        <v>41856.321770833332</v>
      </c>
    </row>
    <row r="635" spans="1:20" ht="43.5" x14ac:dyDescent="0.35">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5">
        <f t="shared" si="36"/>
        <v>130.44999999999999</v>
      </c>
      <c r="P635" s="5">
        <f t="shared" si="37"/>
        <v>37.271428571428572</v>
      </c>
      <c r="Q635" s="5" t="s">
        <v>8314</v>
      </c>
      <c r="R635" s="5" t="s">
        <v>8335</v>
      </c>
      <c r="S635" s="9">
        <f t="shared" si="38"/>
        <v>42532.880243055552</v>
      </c>
      <c r="T635" s="9">
        <f t="shared" si="39"/>
        <v>42582.822916666672</v>
      </c>
    </row>
    <row r="636" spans="1:20" ht="43.5" x14ac:dyDescent="0.35">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5">
        <f t="shared" si="36"/>
        <v>130.41666666666666</v>
      </c>
      <c r="P636" s="5">
        <f t="shared" si="37"/>
        <v>86.944444444444443</v>
      </c>
      <c r="Q636" s="5" t="s">
        <v>8317</v>
      </c>
      <c r="R636" s="5" t="s">
        <v>8318</v>
      </c>
      <c r="S636" s="9">
        <f t="shared" si="38"/>
        <v>42735.031180555554</v>
      </c>
      <c r="T636" s="9">
        <f t="shared" si="39"/>
        <v>42746.208333333328</v>
      </c>
    </row>
    <row r="637" spans="1:20" ht="58" x14ac:dyDescent="0.35">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5">
        <f t="shared" si="36"/>
        <v>130.36250000000001</v>
      </c>
      <c r="P637" s="5">
        <f t="shared" si="37"/>
        <v>43.095041322314053</v>
      </c>
      <c r="Q637" s="5" t="s">
        <v>8310</v>
      </c>
      <c r="R637" s="5" t="s">
        <v>8311</v>
      </c>
      <c r="S637" s="9">
        <f t="shared" si="38"/>
        <v>41614.022418981483</v>
      </c>
      <c r="T637" s="9">
        <f t="shared" si="39"/>
        <v>41634.022418981483</v>
      </c>
    </row>
    <row r="638" spans="1:20" ht="43.5" x14ac:dyDescent="0.35">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5">
        <f t="shared" si="36"/>
        <v>130.33333333333331</v>
      </c>
      <c r="P638" s="5">
        <f t="shared" si="37"/>
        <v>51.719576719576722</v>
      </c>
      <c r="Q638" s="5" t="s">
        <v>8320</v>
      </c>
      <c r="R638" s="5" t="s">
        <v>8332</v>
      </c>
      <c r="S638" s="9">
        <f t="shared" si="38"/>
        <v>40958.630196759259</v>
      </c>
      <c r="T638" s="9">
        <f t="shared" si="39"/>
        <v>40978.630196759259</v>
      </c>
    </row>
    <row r="639" spans="1:20" ht="43.5" x14ac:dyDescent="0.35">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5">
        <f t="shared" si="36"/>
        <v>130.26666666666665</v>
      </c>
      <c r="P639" s="5">
        <f t="shared" si="37"/>
        <v>61.0625</v>
      </c>
      <c r="Q639" s="5" t="s">
        <v>8317</v>
      </c>
      <c r="R639" s="5" t="s">
        <v>8318</v>
      </c>
      <c r="S639" s="9">
        <f t="shared" si="38"/>
        <v>42576.604826388888</v>
      </c>
      <c r="T639" s="9">
        <f t="shared" si="39"/>
        <v>42596.604826388888</v>
      </c>
    </row>
    <row r="640" spans="1:20" ht="29" x14ac:dyDescent="0.35">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5">
        <f t="shared" si="36"/>
        <v>130.26085714285716</v>
      </c>
      <c r="P640" s="5">
        <f t="shared" si="37"/>
        <v>42.214166666666671</v>
      </c>
      <c r="Q640" s="5" t="s">
        <v>8317</v>
      </c>
      <c r="R640" s="5" t="s">
        <v>8318</v>
      </c>
      <c r="S640" s="9">
        <f t="shared" si="38"/>
        <v>42576.441203703704</v>
      </c>
      <c r="T640" s="9">
        <f t="shared" si="39"/>
        <v>42582.458333333328</v>
      </c>
    </row>
    <row r="641" spans="1:20" ht="43.5" x14ac:dyDescent="0.35">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5">
        <f t="shared" si="36"/>
        <v>130.25</v>
      </c>
      <c r="P641" s="5">
        <f t="shared" si="37"/>
        <v>24.421875</v>
      </c>
      <c r="Q641" s="5" t="s">
        <v>8323</v>
      </c>
      <c r="R641" s="5" t="s">
        <v>8333</v>
      </c>
      <c r="S641" s="9">
        <f t="shared" si="38"/>
        <v>42512.807627314818</v>
      </c>
      <c r="T641" s="9">
        <f t="shared" si="39"/>
        <v>42532.807627314818</v>
      </c>
    </row>
    <row r="642" spans="1:20" ht="43.5" x14ac:dyDescent="0.35">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5">
        <f t="shared" ref="O642:O705" si="40">(E642/D642)*100</f>
        <v>130.0018</v>
      </c>
      <c r="P642" s="5">
        <f t="shared" ref="P642:P705" si="41">E642/L642</f>
        <v>39.157168674698795</v>
      </c>
      <c r="Q642" s="5" t="s">
        <v>8314</v>
      </c>
      <c r="R642" s="5" t="s">
        <v>8327</v>
      </c>
      <c r="S642" s="9">
        <f t="shared" si="38"/>
        <v>42565.166712962964</v>
      </c>
      <c r="T642" s="9">
        <f t="shared" si="39"/>
        <v>42587.165972222225</v>
      </c>
    </row>
    <row r="643" spans="1:20" ht="58" x14ac:dyDescent="0.35">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5">
        <f t="shared" si="40"/>
        <v>130</v>
      </c>
      <c r="P643" s="5">
        <f t="shared" si="41"/>
        <v>23.636363636363637</v>
      </c>
      <c r="Q643" s="5" t="s">
        <v>8317</v>
      </c>
      <c r="R643" s="5" t="s">
        <v>8318</v>
      </c>
      <c r="S643" s="9">
        <f t="shared" ref="S643:S706" si="42">(J643/86400 )+ DATE(1970,1,11)</f>
        <v>42033.634976851856</v>
      </c>
      <c r="T643" s="9">
        <f t="shared" ref="T643:T706" si="43">(I643/86400) + DATE(1970,1,1)</f>
        <v>42063.634976851856</v>
      </c>
    </row>
    <row r="644" spans="1:20" x14ac:dyDescent="0.35">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5">
        <f t="shared" si="40"/>
        <v>130</v>
      </c>
      <c r="P644" s="5">
        <f t="shared" si="41"/>
        <v>38.235294117647058</v>
      </c>
      <c r="Q644" s="5" t="s">
        <v>8317</v>
      </c>
      <c r="R644" s="5" t="s">
        <v>8318</v>
      </c>
      <c r="S644" s="9">
        <f t="shared" si="42"/>
        <v>41925.437210648146</v>
      </c>
      <c r="T644" s="9">
        <f t="shared" si="43"/>
        <v>41945.478877314818</v>
      </c>
    </row>
    <row r="645" spans="1:20" ht="43.5" x14ac:dyDescent="0.35">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5">
        <f t="shared" si="40"/>
        <v>130</v>
      </c>
      <c r="P645" s="5">
        <f t="shared" si="41"/>
        <v>50</v>
      </c>
      <c r="Q645" s="5" t="s">
        <v>8317</v>
      </c>
      <c r="R645" s="5" t="s">
        <v>8318</v>
      </c>
      <c r="S645" s="9">
        <f t="shared" si="42"/>
        <v>42063.106111111112</v>
      </c>
      <c r="T645" s="9">
        <f t="shared" si="43"/>
        <v>42112.025694444441</v>
      </c>
    </row>
    <row r="646" spans="1:20" ht="58" x14ac:dyDescent="0.35">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5">
        <f t="shared" si="40"/>
        <v>130</v>
      </c>
      <c r="P646" s="5">
        <f t="shared" si="41"/>
        <v>46.428571428571431</v>
      </c>
      <c r="Q646" s="5" t="s">
        <v>8317</v>
      </c>
      <c r="R646" s="5" t="s">
        <v>8318</v>
      </c>
      <c r="S646" s="9">
        <f t="shared" si="42"/>
        <v>42063.733078703706</v>
      </c>
      <c r="T646" s="9">
        <f t="shared" si="43"/>
        <v>42063.207638888889</v>
      </c>
    </row>
    <row r="647" spans="1:20" ht="43.5" x14ac:dyDescent="0.35">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5">
        <f t="shared" si="40"/>
        <v>130</v>
      </c>
      <c r="P647" s="5">
        <f t="shared" si="41"/>
        <v>16.25</v>
      </c>
      <c r="Q647" s="5" t="s">
        <v>8317</v>
      </c>
      <c r="R647" s="5" t="s">
        <v>8318</v>
      </c>
      <c r="S647" s="9">
        <f t="shared" si="42"/>
        <v>42672.021539351852</v>
      </c>
      <c r="T647" s="9">
        <f t="shared" si="43"/>
        <v>42676.021539351852</v>
      </c>
    </row>
    <row r="648" spans="1:20" ht="43.5" x14ac:dyDescent="0.35">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5">
        <f t="shared" si="40"/>
        <v>130</v>
      </c>
      <c r="P648" s="5">
        <f t="shared" si="41"/>
        <v>28.888888888888889</v>
      </c>
      <c r="Q648" s="5" t="s">
        <v>8317</v>
      </c>
      <c r="R648" s="5" t="s">
        <v>8318</v>
      </c>
      <c r="S648" s="9">
        <f t="shared" si="42"/>
        <v>42103.786840277782</v>
      </c>
      <c r="T648" s="9">
        <f t="shared" si="43"/>
        <v>42120.26944444445</v>
      </c>
    </row>
    <row r="649" spans="1:20" ht="29" x14ac:dyDescent="0.35">
      <c r="A649">
        <v>3600</v>
      </c>
      <c r="B649" s="3" t="s">
        <v>3599</v>
      </c>
      <c r="C649" s="3" t="s">
        <v>7710</v>
      </c>
      <c r="D649">
        <v>10</v>
      </c>
      <c r="E649">
        <v>13</v>
      </c>
      <c r="F649" t="s">
        <v>8219</v>
      </c>
      <c r="G649" t="s">
        <v>8224</v>
      </c>
      <c r="H649" t="s">
        <v>8246</v>
      </c>
      <c r="I649">
        <v>1476390164</v>
      </c>
      <c r="J649">
        <v>1473970964</v>
      </c>
      <c r="K649" t="b">
        <v>0</v>
      </c>
      <c r="L649">
        <v>4</v>
      </c>
      <c r="M649" t="b">
        <v>1</v>
      </c>
      <c r="N649" t="s">
        <v>8271</v>
      </c>
      <c r="O649" s="5">
        <f t="shared" si="40"/>
        <v>130</v>
      </c>
      <c r="P649" s="5">
        <f t="shared" si="41"/>
        <v>3.25</v>
      </c>
      <c r="Q649" s="5" t="s">
        <v>8317</v>
      </c>
      <c r="R649" s="5" t="s">
        <v>8318</v>
      </c>
      <c r="S649" s="9">
        <f t="shared" si="42"/>
        <v>42638.849120370374</v>
      </c>
      <c r="T649" s="9">
        <f t="shared" si="43"/>
        <v>42656.849120370374</v>
      </c>
    </row>
    <row r="650" spans="1:20" ht="43.5" x14ac:dyDescent="0.35">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5">
        <f t="shared" si="40"/>
        <v>129.94800000000001</v>
      </c>
      <c r="P650" s="5">
        <f t="shared" si="41"/>
        <v>358.97237569060775</v>
      </c>
      <c r="Q650" s="5" t="s">
        <v>8325</v>
      </c>
      <c r="R650" s="5" t="s">
        <v>8326</v>
      </c>
      <c r="S650" s="9">
        <f t="shared" si="42"/>
        <v>42229.950729166667</v>
      </c>
      <c r="T650" s="9">
        <f t="shared" si="43"/>
        <v>42249.950729166667</v>
      </c>
    </row>
    <row r="651" spans="1:20" ht="43.5" x14ac:dyDescent="0.35">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5">
        <f t="shared" si="40"/>
        <v>129.63636363636363</v>
      </c>
      <c r="P651" s="5">
        <f t="shared" si="41"/>
        <v>25.464285714285715</v>
      </c>
      <c r="Q651" s="5" t="s">
        <v>8317</v>
      </c>
      <c r="R651" s="5" t="s">
        <v>8338</v>
      </c>
      <c r="S651" s="9">
        <f t="shared" si="42"/>
        <v>42455.866979166662</v>
      </c>
      <c r="T651" s="9">
        <f t="shared" si="43"/>
        <v>42475.866979166662</v>
      </c>
    </row>
    <row r="652" spans="1:20" ht="43.5" x14ac:dyDescent="0.35">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5">
        <f t="shared" si="40"/>
        <v>129.5</v>
      </c>
      <c r="P652" s="5">
        <f t="shared" si="41"/>
        <v>28</v>
      </c>
      <c r="Q652" s="5" t="s">
        <v>8314</v>
      </c>
      <c r="R652" s="5" t="s">
        <v>8331</v>
      </c>
      <c r="S652" s="9">
        <f t="shared" si="42"/>
        <v>41404.074467592596</v>
      </c>
      <c r="T652" s="9">
        <f t="shared" si="43"/>
        <v>41425</v>
      </c>
    </row>
    <row r="653" spans="1:20" ht="58" x14ac:dyDescent="0.35">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5">
        <f t="shared" si="40"/>
        <v>129.46666666666667</v>
      </c>
      <c r="P653" s="5">
        <f t="shared" si="41"/>
        <v>60.6875</v>
      </c>
      <c r="Q653" s="5" t="s">
        <v>8317</v>
      </c>
      <c r="R653" s="5" t="s">
        <v>8318</v>
      </c>
      <c r="S653" s="9">
        <f t="shared" si="42"/>
        <v>41932.640590277777</v>
      </c>
      <c r="T653" s="9">
        <f t="shared" si="43"/>
        <v>41932.249305555553</v>
      </c>
    </row>
    <row r="654" spans="1:20" ht="43.5" x14ac:dyDescent="0.35">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5">
        <f t="shared" si="40"/>
        <v>129.12912912912913</v>
      </c>
      <c r="P654" s="5">
        <f t="shared" si="41"/>
        <v>30.714285714285715</v>
      </c>
      <c r="Q654" s="5" t="s">
        <v>8317</v>
      </c>
      <c r="R654" s="5" t="s">
        <v>8318</v>
      </c>
      <c r="S654" s="9">
        <f t="shared" si="42"/>
        <v>42319.191307870366</v>
      </c>
      <c r="T654" s="9">
        <f t="shared" si="43"/>
        <v>42338.9375</v>
      </c>
    </row>
    <row r="655" spans="1:20" ht="58" x14ac:dyDescent="0.35">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5">
        <f t="shared" si="40"/>
        <v>129.04</v>
      </c>
      <c r="P655" s="5">
        <f t="shared" si="41"/>
        <v>38.867469879518069</v>
      </c>
      <c r="Q655" s="5" t="s">
        <v>8325</v>
      </c>
      <c r="R655" s="5" t="s">
        <v>8326</v>
      </c>
      <c r="S655" s="9">
        <f t="shared" si="42"/>
        <v>42328.950173611112</v>
      </c>
      <c r="T655" s="9">
        <f t="shared" si="43"/>
        <v>42335.041666666672</v>
      </c>
    </row>
    <row r="656" spans="1:20" ht="43.5" x14ac:dyDescent="0.35">
      <c r="A656">
        <v>2921</v>
      </c>
      <c r="B656" s="3" t="s">
        <v>2921</v>
      </c>
      <c r="C656" s="3" t="s">
        <v>7031</v>
      </c>
      <c r="D656">
        <v>100</v>
      </c>
      <c r="E656">
        <v>129</v>
      </c>
      <c r="F656" t="s">
        <v>8219</v>
      </c>
      <c r="G656" t="s">
        <v>8224</v>
      </c>
      <c r="H656" t="s">
        <v>8246</v>
      </c>
      <c r="I656">
        <v>1411679804</v>
      </c>
      <c r="J656">
        <v>1409087804</v>
      </c>
      <c r="K656" t="b">
        <v>0</v>
      </c>
      <c r="L656">
        <v>3</v>
      </c>
      <c r="M656" t="b">
        <v>1</v>
      </c>
      <c r="N656" t="s">
        <v>8305</v>
      </c>
      <c r="O656" s="5">
        <f t="shared" si="40"/>
        <v>129</v>
      </c>
      <c r="P656" s="5">
        <f t="shared" si="41"/>
        <v>43</v>
      </c>
      <c r="Q656" s="5" t="s">
        <v>8317</v>
      </c>
      <c r="R656" s="5" t="s">
        <v>8338</v>
      </c>
      <c r="S656" s="9">
        <f t="shared" si="42"/>
        <v>41887.886620370373</v>
      </c>
      <c r="T656" s="9">
        <f t="shared" si="43"/>
        <v>41907.886620370373</v>
      </c>
    </row>
    <row r="657" spans="1:20" ht="43.5" x14ac:dyDescent="0.35">
      <c r="A657">
        <v>55</v>
      </c>
      <c r="B657" s="3" t="s">
        <v>57</v>
      </c>
      <c r="C657" s="3" t="s">
        <v>4166</v>
      </c>
      <c r="D657">
        <v>8600</v>
      </c>
      <c r="E657">
        <v>11090</v>
      </c>
      <c r="F657" t="s">
        <v>8219</v>
      </c>
      <c r="G657" t="s">
        <v>8224</v>
      </c>
      <c r="H657" t="s">
        <v>8246</v>
      </c>
      <c r="I657">
        <v>1464390916</v>
      </c>
      <c r="J657">
        <v>1462576516</v>
      </c>
      <c r="K657" t="b">
        <v>0</v>
      </c>
      <c r="L657">
        <v>86</v>
      </c>
      <c r="M657" t="b">
        <v>1</v>
      </c>
      <c r="N657" t="s">
        <v>8265</v>
      </c>
      <c r="O657" s="5">
        <f t="shared" si="40"/>
        <v>128.95348837209301</v>
      </c>
      <c r="P657" s="5">
        <f t="shared" si="41"/>
        <v>128.95348837209303</v>
      </c>
      <c r="Q657" s="5" t="s">
        <v>8320</v>
      </c>
      <c r="R657" s="5" t="s">
        <v>8334</v>
      </c>
      <c r="S657" s="9">
        <f t="shared" si="42"/>
        <v>42506.968935185185</v>
      </c>
      <c r="T657" s="9">
        <f t="shared" si="43"/>
        <v>42517.968935185185</v>
      </c>
    </row>
    <row r="658" spans="1:20" ht="58" x14ac:dyDescent="0.35">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5">
        <f t="shared" si="40"/>
        <v>128.92500000000001</v>
      </c>
      <c r="P658" s="5">
        <f t="shared" si="41"/>
        <v>53.164948453608247</v>
      </c>
      <c r="Q658" s="5" t="s">
        <v>8317</v>
      </c>
      <c r="R658" s="5" t="s">
        <v>8330</v>
      </c>
      <c r="S658" s="9">
        <f t="shared" si="42"/>
        <v>42235.559675925921</v>
      </c>
      <c r="T658" s="9">
        <f t="shared" si="43"/>
        <v>42270.559675925921</v>
      </c>
    </row>
    <row r="659" spans="1:20" ht="43.5" x14ac:dyDescent="0.35">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5">
        <f t="shared" si="40"/>
        <v>128.91666666666666</v>
      </c>
      <c r="P659" s="5">
        <f t="shared" si="41"/>
        <v>64.458333333333329</v>
      </c>
      <c r="Q659" s="5" t="s">
        <v>8317</v>
      </c>
      <c r="R659" s="5" t="s">
        <v>8338</v>
      </c>
      <c r="S659" s="9">
        <f t="shared" si="42"/>
        <v>42430.140277777777</v>
      </c>
      <c r="T659" s="9">
        <f t="shared" si="43"/>
        <v>42444.666666666672</v>
      </c>
    </row>
    <row r="660" spans="1:20" ht="43.5" x14ac:dyDescent="0.35">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5">
        <f t="shared" si="40"/>
        <v>128.75</v>
      </c>
      <c r="P660" s="5">
        <f t="shared" si="41"/>
        <v>64.375</v>
      </c>
      <c r="Q660" s="5" t="s">
        <v>8317</v>
      </c>
      <c r="R660" s="5" t="s">
        <v>8318</v>
      </c>
      <c r="S660" s="9">
        <f t="shared" si="42"/>
        <v>41886.815787037034</v>
      </c>
      <c r="T660" s="9">
        <f t="shared" si="43"/>
        <v>41894.815787037034</v>
      </c>
    </row>
    <row r="661" spans="1:20" ht="43.5" x14ac:dyDescent="0.35">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5">
        <f t="shared" si="40"/>
        <v>128.69999999999999</v>
      </c>
      <c r="P661" s="5">
        <f t="shared" si="41"/>
        <v>99.382239382239376</v>
      </c>
      <c r="Q661" s="5" t="s">
        <v>8314</v>
      </c>
      <c r="R661" s="5" t="s">
        <v>8331</v>
      </c>
      <c r="S661" s="9">
        <f t="shared" si="42"/>
        <v>41358.168287037035</v>
      </c>
      <c r="T661" s="9">
        <f t="shared" si="43"/>
        <v>41393.168287037035</v>
      </c>
    </row>
    <row r="662" spans="1:20" ht="43.5" x14ac:dyDescent="0.35">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5">
        <f t="shared" si="40"/>
        <v>128.44999999999999</v>
      </c>
      <c r="P662" s="5">
        <f t="shared" si="41"/>
        <v>30.951807228915662</v>
      </c>
      <c r="Q662" s="5" t="s">
        <v>8317</v>
      </c>
      <c r="R662" s="5" t="s">
        <v>8318</v>
      </c>
      <c r="S662" s="9">
        <f t="shared" si="42"/>
        <v>42581.420601851853</v>
      </c>
      <c r="T662" s="9">
        <f t="shared" si="43"/>
        <v>42599.420601851853</v>
      </c>
    </row>
    <row r="663" spans="1:20" ht="58" x14ac:dyDescent="0.35">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5">
        <f t="shared" si="40"/>
        <v>128.40666000000002</v>
      </c>
      <c r="P663" s="5">
        <f t="shared" si="41"/>
        <v>244.11912547528519</v>
      </c>
      <c r="Q663" s="5" t="s">
        <v>8310</v>
      </c>
      <c r="R663" s="5" t="s">
        <v>8311</v>
      </c>
      <c r="S663" s="9">
        <f t="shared" si="42"/>
        <v>42350.972118055557</v>
      </c>
      <c r="T663" s="9">
        <f t="shared" si="43"/>
        <v>42371.972118055557</v>
      </c>
    </row>
    <row r="664" spans="1:20" ht="43.5" x14ac:dyDescent="0.35">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5">
        <f t="shared" si="40"/>
        <v>128.33333333333334</v>
      </c>
      <c r="P664" s="5">
        <f t="shared" si="41"/>
        <v>27.5</v>
      </c>
      <c r="Q664" s="5" t="s">
        <v>8317</v>
      </c>
      <c r="R664" s="5" t="s">
        <v>8318</v>
      </c>
      <c r="S664" s="9">
        <f t="shared" si="42"/>
        <v>42545.97865740741</v>
      </c>
      <c r="T664" s="9">
        <f t="shared" si="43"/>
        <v>42595.97865740741</v>
      </c>
    </row>
    <row r="665" spans="1:20" ht="43.5" x14ac:dyDescent="0.35">
      <c r="A665">
        <v>410</v>
      </c>
      <c r="B665" s="3" t="s">
        <v>411</v>
      </c>
      <c r="C665" s="3" t="s">
        <v>4520</v>
      </c>
      <c r="D665">
        <v>1000</v>
      </c>
      <c r="E665">
        <v>1283</v>
      </c>
      <c r="F665" t="s">
        <v>8219</v>
      </c>
      <c r="G665" t="s">
        <v>8229</v>
      </c>
      <c r="H665" t="s">
        <v>8251</v>
      </c>
      <c r="I665">
        <v>1434670397</v>
      </c>
      <c r="J665">
        <v>1429486397</v>
      </c>
      <c r="K665" t="b">
        <v>0</v>
      </c>
      <c r="L665">
        <v>7</v>
      </c>
      <c r="M665" t="b">
        <v>1</v>
      </c>
      <c r="N665" t="s">
        <v>8269</v>
      </c>
      <c r="O665" s="5">
        <f t="shared" si="40"/>
        <v>128.29999999999998</v>
      </c>
      <c r="P665" s="5">
        <f t="shared" si="41"/>
        <v>183.28571428571428</v>
      </c>
      <c r="Q665" s="5" t="s">
        <v>8320</v>
      </c>
      <c r="R665" s="5" t="s">
        <v>8332</v>
      </c>
      <c r="S665" s="9">
        <f t="shared" si="42"/>
        <v>42123.981446759259</v>
      </c>
      <c r="T665" s="9">
        <f t="shared" si="43"/>
        <v>42173.981446759259</v>
      </c>
    </row>
    <row r="666" spans="1:20" ht="58" x14ac:dyDescent="0.35">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5">
        <f t="shared" si="40"/>
        <v>128.19999999999999</v>
      </c>
      <c r="P666" s="5">
        <f t="shared" si="41"/>
        <v>21.366666666666667</v>
      </c>
      <c r="Q666" s="5" t="s">
        <v>8314</v>
      </c>
      <c r="R666" s="5" t="s">
        <v>8327</v>
      </c>
      <c r="S666" s="9">
        <f t="shared" si="42"/>
        <v>42702.109328703707</v>
      </c>
      <c r="T666" s="9">
        <f t="shared" si="43"/>
        <v>42717.332638888889</v>
      </c>
    </row>
    <row r="667" spans="1:20" ht="43.5" x14ac:dyDescent="0.35">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5">
        <f t="shared" si="40"/>
        <v>128.09523809523807</v>
      </c>
      <c r="P667" s="5">
        <f t="shared" si="41"/>
        <v>45.593220338983052</v>
      </c>
      <c r="Q667" s="5" t="s">
        <v>8314</v>
      </c>
      <c r="R667" s="5" t="s">
        <v>8322</v>
      </c>
      <c r="S667" s="9">
        <f t="shared" si="42"/>
        <v>42049.878379629634</v>
      </c>
      <c r="T667" s="9">
        <f t="shared" si="43"/>
        <v>42069.878379629634</v>
      </c>
    </row>
    <row r="668" spans="1:20" ht="43.5" x14ac:dyDescent="0.35">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5">
        <f t="shared" si="40"/>
        <v>128.06</v>
      </c>
      <c r="P668" s="5">
        <f t="shared" si="41"/>
        <v>72.76136363636364</v>
      </c>
      <c r="Q668" s="5" t="s">
        <v>8317</v>
      </c>
      <c r="R668" s="5" t="s">
        <v>8318</v>
      </c>
      <c r="S668" s="9">
        <f t="shared" si="42"/>
        <v>42154.573807870373</v>
      </c>
      <c r="T668" s="9">
        <f t="shared" si="43"/>
        <v>42166.165972222225</v>
      </c>
    </row>
    <row r="669" spans="1:20" ht="29" x14ac:dyDescent="0.35">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5">
        <f t="shared" si="40"/>
        <v>128.02668</v>
      </c>
      <c r="P669" s="5">
        <f t="shared" si="41"/>
        <v>75.133028169014082</v>
      </c>
      <c r="Q669" s="5" t="s">
        <v>8312</v>
      </c>
      <c r="R669" s="5" t="s">
        <v>8313</v>
      </c>
      <c r="S669" s="9">
        <f t="shared" si="42"/>
        <v>41582.958495370374</v>
      </c>
      <c r="T669" s="9">
        <f t="shared" si="43"/>
        <v>41609.168055555558</v>
      </c>
    </row>
    <row r="670" spans="1:20" ht="43.5" x14ac:dyDescent="0.35">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5">
        <f t="shared" si="40"/>
        <v>128.0181818181818</v>
      </c>
      <c r="P670" s="5">
        <f t="shared" si="41"/>
        <v>118.33613445378151</v>
      </c>
      <c r="Q670" s="5" t="s">
        <v>8320</v>
      </c>
      <c r="R670" s="5" t="s">
        <v>8334</v>
      </c>
      <c r="S670" s="9">
        <f t="shared" si="42"/>
        <v>42206.928668981476</v>
      </c>
      <c r="T670" s="9">
        <f t="shared" si="43"/>
        <v>42226.928668981476</v>
      </c>
    </row>
    <row r="671" spans="1:20" ht="43.5" x14ac:dyDescent="0.35">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5">
        <f t="shared" si="40"/>
        <v>128</v>
      </c>
      <c r="P671" s="5">
        <f t="shared" si="41"/>
        <v>492.30769230769232</v>
      </c>
      <c r="Q671" s="5" t="s">
        <v>8323</v>
      </c>
      <c r="R671" s="5" t="s">
        <v>8333</v>
      </c>
      <c r="S671" s="9">
        <f t="shared" si="42"/>
        <v>42029.590173611112</v>
      </c>
      <c r="T671" s="9">
        <f t="shared" si="43"/>
        <v>42049.590173611112</v>
      </c>
    </row>
    <row r="672" spans="1:20" ht="58" x14ac:dyDescent="0.35">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5">
        <f t="shared" si="40"/>
        <v>128</v>
      </c>
      <c r="P672" s="5">
        <f t="shared" si="41"/>
        <v>37.647058823529413</v>
      </c>
      <c r="Q672" s="5" t="s">
        <v>8314</v>
      </c>
      <c r="R672" s="5" t="s">
        <v>8331</v>
      </c>
      <c r="S672" s="9">
        <f t="shared" si="42"/>
        <v>40903.992962962962</v>
      </c>
      <c r="T672" s="9">
        <f t="shared" si="43"/>
        <v>40933.992962962962</v>
      </c>
    </row>
    <row r="673" spans="1:20" ht="43.5" x14ac:dyDescent="0.35">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5">
        <f t="shared" si="40"/>
        <v>128</v>
      </c>
      <c r="P673" s="5">
        <f t="shared" si="41"/>
        <v>37.647058823529413</v>
      </c>
      <c r="Q673" s="5" t="s">
        <v>8317</v>
      </c>
      <c r="R673" s="5" t="s">
        <v>8338</v>
      </c>
      <c r="S673" s="9">
        <f t="shared" si="42"/>
        <v>41922.650729166664</v>
      </c>
      <c r="T673" s="9">
        <f t="shared" si="43"/>
        <v>41925.207638888889</v>
      </c>
    </row>
    <row r="674" spans="1:20" ht="58" x14ac:dyDescent="0.35">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5">
        <f t="shared" si="40"/>
        <v>128</v>
      </c>
      <c r="P674" s="5">
        <f t="shared" si="41"/>
        <v>51.891891891891895</v>
      </c>
      <c r="Q674" s="5" t="s">
        <v>8317</v>
      </c>
      <c r="R674" s="5" t="s">
        <v>8330</v>
      </c>
      <c r="S674" s="9">
        <f t="shared" si="42"/>
        <v>42263.688043981485</v>
      </c>
      <c r="T674" s="9">
        <f t="shared" si="43"/>
        <v>42283.688043981485</v>
      </c>
    </row>
    <row r="675" spans="1:20" ht="43.5" x14ac:dyDescent="0.35">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5">
        <f t="shared" si="40"/>
        <v>128</v>
      </c>
      <c r="P675" s="5">
        <f t="shared" si="41"/>
        <v>60.952380952380949</v>
      </c>
      <c r="Q675" s="5" t="s">
        <v>8317</v>
      </c>
      <c r="R675" s="5" t="s">
        <v>8318</v>
      </c>
      <c r="S675" s="9">
        <f t="shared" si="42"/>
        <v>42600.90425925926</v>
      </c>
      <c r="T675" s="9">
        <f t="shared" si="43"/>
        <v>42606.90425925926</v>
      </c>
    </row>
    <row r="676" spans="1:20" x14ac:dyDescent="0.35">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5">
        <f t="shared" si="40"/>
        <v>128</v>
      </c>
      <c r="P676" s="5">
        <f t="shared" si="41"/>
        <v>49.230769230769234</v>
      </c>
      <c r="Q676" s="5" t="s">
        <v>8317</v>
      </c>
      <c r="R676" s="5" t="s">
        <v>8318</v>
      </c>
      <c r="S676" s="9">
        <f t="shared" si="42"/>
        <v>42531.654328703706</v>
      </c>
      <c r="T676" s="9">
        <f t="shared" si="43"/>
        <v>42551.654328703706</v>
      </c>
    </row>
    <row r="677" spans="1:20" ht="29" x14ac:dyDescent="0.35">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5">
        <f t="shared" si="40"/>
        <v>127.96000000000001</v>
      </c>
      <c r="P677" s="5">
        <f t="shared" si="41"/>
        <v>186.80291970802921</v>
      </c>
      <c r="Q677" s="5" t="s">
        <v>8317</v>
      </c>
      <c r="R677" s="5" t="s">
        <v>8318</v>
      </c>
      <c r="S677" s="9">
        <f t="shared" si="42"/>
        <v>42030.700567129628</v>
      </c>
      <c r="T677" s="9">
        <f t="shared" si="43"/>
        <v>42065.207638888889</v>
      </c>
    </row>
    <row r="678" spans="1:20" ht="43.5" x14ac:dyDescent="0.35">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5">
        <f t="shared" si="40"/>
        <v>127.95</v>
      </c>
      <c r="P678" s="5">
        <f t="shared" si="41"/>
        <v>90.744680851063833</v>
      </c>
      <c r="Q678" s="5" t="s">
        <v>8317</v>
      </c>
      <c r="R678" s="5" t="s">
        <v>8318</v>
      </c>
      <c r="S678" s="9">
        <f t="shared" si="42"/>
        <v>42168.065694444449</v>
      </c>
      <c r="T678" s="9">
        <f t="shared" si="43"/>
        <v>42201</v>
      </c>
    </row>
    <row r="679" spans="1:20" ht="43.5" x14ac:dyDescent="0.35">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5">
        <f t="shared" si="40"/>
        <v>127.86666666666666</v>
      </c>
      <c r="P679" s="5">
        <f t="shared" si="41"/>
        <v>34.25</v>
      </c>
      <c r="Q679" s="5" t="s">
        <v>8317</v>
      </c>
      <c r="R679" s="5" t="s">
        <v>8318</v>
      </c>
      <c r="S679" s="9">
        <f t="shared" si="42"/>
        <v>41791.855092592596</v>
      </c>
      <c r="T679" s="9">
        <f t="shared" si="43"/>
        <v>41811.855092592596</v>
      </c>
    </row>
    <row r="680" spans="1:20" ht="43.5" x14ac:dyDescent="0.35">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5">
        <f t="shared" si="40"/>
        <v>127.82222222222221</v>
      </c>
      <c r="P680" s="5">
        <f t="shared" si="41"/>
        <v>57.52</v>
      </c>
      <c r="Q680" s="5" t="s">
        <v>8317</v>
      </c>
      <c r="R680" s="5" t="s">
        <v>8318</v>
      </c>
      <c r="S680" s="9">
        <f t="shared" si="42"/>
        <v>42600.472685185188</v>
      </c>
      <c r="T680" s="9">
        <f t="shared" si="43"/>
        <v>42620.472685185188</v>
      </c>
    </row>
    <row r="681" spans="1:20" ht="43.5" x14ac:dyDescent="0.35">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5">
        <f t="shared" si="40"/>
        <v>127.8</v>
      </c>
      <c r="P681" s="5">
        <f t="shared" si="41"/>
        <v>29.045454545454547</v>
      </c>
      <c r="Q681" s="5" t="s">
        <v>8317</v>
      </c>
      <c r="R681" s="5" t="s">
        <v>8318</v>
      </c>
      <c r="S681" s="9">
        <f t="shared" si="42"/>
        <v>42799.462430555555</v>
      </c>
      <c r="T681" s="9">
        <f t="shared" si="43"/>
        <v>42825.957638888889</v>
      </c>
    </row>
    <row r="682" spans="1:20" ht="43.5" x14ac:dyDescent="0.35">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5">
        <f t="shared" si="40"/>
        <v>127.75000000000001</v>
      </c>
      <c r="P682" s="5">
        <f t="shared" si="41"/>
        <v>117.92307692307692</v>
      </c>
      <c r="Q682" s="5" t="s">
        <v>8320</v>
      </c>
      <c r="R682" s="5" t="s">
        <v>8321</v>
      </c>
      <c r="S682" s="9">
        <f t="shared" si="42"/>
        <v>40515.131168981483</v>
      </c>
      <c r="T682" s="9">
        <f t="shared" si="43"/>
        <v>40535.131168981483</v>
      </c>
    </row>
    <row r="683" spans="1:20" ht="43.5" x14ac:dyDescent="0.35">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5">
        <f t="shared" si="40"/>
        <v>127.75000000000001</v>
      </c>
      <c r="P683" s="5">
        <f t="shared" si="41"/>
        <v>38.712121212121211</v>
      </c>
      <c r="Q683" s="5" t="s">
        <v>8317</v>
      </c>
      <c r="R683" s="5" t="s">
        <v>8318</v>
      </c>
      <c r="S683" s="9">
        <f t="shared" si="42"/>
        <v>42159.940416666665</v>
      </c>
      <c r="T683" s="9">
        <f t="shared" si="43"/>
        <v>42179.940416666665</v>
      </c>
    </row>
    <row r="684" spans="1:20" ht="29" x14ac:dyDescent="0.35">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5">
        <f t="shared" si="40"/>
        <v>127.74000000000001</v>
      </c>
      <c r="P684" s="5">
        <f t="shared" si="41"/>
        <v>63.87</v>
      </c>
      <c r="Q684" s="5" t="s">
        <v>8310</v>
      </c>
      <c r="R684" s="5" t="s">
        <v>8319</v>
      </c>
      <c r="S684" s="9">
        <f t="shared" si="42"/>
        <v>42118.538449074069</v>
      </c>
      <c r="T684" s="9">
        <f t="shared" si="43"/>
        <v>42138.538449074069</v>
      </c>
    </row>
    <row r="685" spans="1:20" ht="43.5" x14ac:dyDescent="0.35">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5">
        <f t="shared" si="40"/>
        <v>127.57571428571428</v>
      </c>
      <c r="P685" s="5">
        <f t="shared" si="41"/>
        <v>37.209583333333335</v>
      </c>
      <c r="Q685" s="5" t="s">
        <v>8317</v>
      </c>
      <c r="R685" s="5" t="s">
        <v>8318</v>
      </c>
      <c r="S685" s="9">
        <f t="shared" si="42"/>
        <v>42703.742604166662</v>
      </c>
      <c r="T685" s="9">
        <f t="shared" si="43"/>
        <v>42718.742604166662</v>
      </c>
    </row>
    <row r="686" spans="1:20" ht="43.5" x14ac:dyDescent="0.35">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5">
        <f t="shared" si="40"/>
        <v>127.53666666666665</v>
      </c>
      <c r="P686" s="5">
        <f t="shared" si="41"/>
        <v>45.548809523809524</v>
      </c>
      <c r="Q686" s="5" t="s">
        <v>8314</v>
      </c>
      <c r="R686" s="5" t="s">
        <v>8331</v>
      </c>
      <c r="S686" s="9">
        <f t="shared" si="42"/>
        <v>41046.946469907409</v>
      </c>
      <c r="T686" s="9">
        <f t="shared" si="43"/>
        <v>41066.946469907409</v>
      </c>
    </row>
    <row r="687" spans="1:20" ht="43.5" x14ac:dyDescent="0.35">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5">
        <f t="shared" si="40"/>
        <v>127.49999999999999</v>
      </c>
      <c r="P687" s="5">
        <f t="shared" si="41"/>
        <v>129.1139240506329</v>
      </c>
      <c r="Q687" s="5" t="s">
        <v>8314</v>
      </c>
      <c r="R687" s="5" t="s">
        <v>8331</v>
      </c>
      <c r="S687" s="9">
        <f t="shared" si="42"/>
        <v>41267.950381944444</v>
      </c>
      <c r="T687" s="9">
        <f t="shared" si="43"/>
        <v>41287.950381944444</v>
      </c>
    </row>
    <row r="688" spans="1:20" ht="43.5" x14ac:dyDescent="0.35">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5">
        <f t="shared" si="40"/>
        <v>127.49999999999999</v>
      </c>
      <c r="P688" s="5">
        <f t="shared" si="41"/>
        <v>47.222222222222221</v>
      </c>
      <c r="Q688" s="5" t="s">
        <v>8317</v>
      </c>
      <c r="R688" s="5" t="s">
        <v>8318</v>
      </c>
      <c r="S688" s="9">
        <f t="shared" si="42"/>
        <v>42453.802361111113</v>
      </c>
      <c r="T688" s="9">
        <f t="shared" si="43"/>
        <v>42473.802361111113</v>
      </c>
    </row>
    <row r="689" spans="1:20" ht="43.5" x14ac:dyDescent="0.35">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5">
        <f t="shared" si="40"/>
        <v>127.49999999999999</v>
      </c>
      <c r="P689" s="5">
        <f t="shared" si="41"/>
        <v>82.258064516129039</v>
      </c>
      <c r="Q689" s="5" t="s">
        <v>8317</v>
      </c>
      <c r="R689" s="5" t="s">
        <v>8318</v>
      </c>
      <c r="S689" s="9">
        <f t="shared" si="42"/>
        <v>42135.647534722222</v>
      </c>
      <c r="T689" s="9">
        <f t="shared" si="43"/>
        <v>42150.647534722222</v>
      </c>
    </row>
    <row r="690" spans="1:20" ht="58" x14ac:dyDescent="0.35">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5">
        <f t="shared" si="40"/>
        <v>127.34117647058822</v>
      </c>
      <c r="P690" s="5">
        <f t="shared" si="41"/>
        <v>44.912863070539416</v>
      </c>
      <c r="Q690" s="5" t="s">
        <v>8320</v>
      </c>
      <c r="R690" s="5" t="s">
        <v>8332</v>
      </c>
      <c r="S690" s="9">
        <f t="shared" si="42"/>
        <v>42437.964745370366</v>
      </c>
      <c r="T690" s="9">
        <f t="shared" si="43"/>
        <v>42467.923078703709</v>
      </c>
    </row>
    <row r="691" spans="1:20" ht="43.5" x14ac:dyDescent="0.35">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5">
        <f t="shared" si="40"/>
        <v>127.30419999999999</v>
      </c>
      <c r="P691" s="5">
        <f t="shared" si="41"/>
        <v>69.56513661202186</v>
      </c>
      <c r="Q691" s="5" t="s">
        <v>8317</v>
      </c>
      <c r="R691" s="5" t="s">
        <v>8318</v>
      </c>
      <c r="S691" s="9">
        <f t="shared" si="42"/>
        <v>41881.755694444444</v>
      </c>
      <c r="T691" s="9">
        <f t="shared" si="43"/>
        <v>41901.755694444444</v>
      </c>
    </row>
    <row r="692" spans="1:20" ht="43.5" x14ac:dyDescent="0.35">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5">
        <f t="shared" si="40"/>
        <v>127.3</v>
      </c>
      <c r="P692" s="5">
        <f t="shared" si="41"/>
        <v>45.464285714285715</v>
      </c>
      <c r="Q692" s="5" t="s">
        <v>8314</v>
      </c>
      <c r="R692" s="5" t="s">
        <v>8315</v>
      </c>
      <c r="S692" s="9">
        <f t="shared" si="42"/>
        <v>40689.743067129632</v>
      </c>
      <c r="T692" s="9">
        <f t="shared" si="43"/>
        <v>40694.75277777778</v>
      </c>
    </row>
    <row r="693" spans="1:20" ht="43.5" x14ac:dyDescent="0.35">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5">
        <f t="shared" si="40"/>
        <v>127.25</v>
      </c>
      <c r="P693" s="5">
        <f t="shared" si="41"/>
        <v>72.714285714285708</v>
      </c>
      <c r="Q693" s="5" t="s">
        <v>8317</v>
      </c>
      <c r="R693" s="5" t="s">
        <v>8318</v>
      </c>
      <c r="S693" s="9">
        <f t="shared" si="42"/>
        <v>41998.829942129625</v>
      </c>
      <c r="T693" s="9">
        <f t="shared" si="43"/>
        <v>42046.207638888889</v>
      </c>
    </row>
    <row r="694" spans="1:20" ht="43.5" x14ac:dyDescent="0.35">
      <c r="A694">
        <v>70</v>
      </c>
      <c r="B694" s="3" t="s">
        <v>72</v>
      </c>
      <c r="C694" s="3" t="s">
        <v>4181</v>
      </c>
      <c r="D694">
        <v>500</v>
      </c>
      <c r="E694">
        <v>636</v>
      </c>
      <c r="F694" t="s">
        <v>8219</v>
      </c>
      <c r="G694" t="s">
        <v>8224</v>
      </c>
      <c r="H694" t="s">
        <v>8246</v>
      </c>
      <c r="I694">
        <v>1315171845</v>
      </c>
      <c r="J694">
        <v>1309987845</v>
      </c>
      <c r="K694" t="b">
        <v>0</v>
      </c>
      <c r="L694">
        <v>17</v>
      </c>
      <c r="M694" t="b">
        <v>1</v>
      </c>
      <c r="N694" t="s">
        <v>8266</v>
      </c>
      <c r="O694" s="5">
        <f t="shared" si="40"/>
        <v>127.2</v>
      </c>
      <c r="P694" s="5">
        <f t="shared" si="41"/>
        <v>37.411764705882355</v>
      </c>
      <c r="Q694" s="5" t="s">
        <v>8320</v>
      </c>
      <c r="R694" s="5" t="s">
        <v>8321</v>
      </c>
      <c r="S694" s="9">
        <f t="shared" si="42"/>
        <v>40740.896354166667</v>
      </c>
      <c r="T694" s="9">
        <f t="shared" si="43"/>
        <v>40790.896354166667</v>
      </c>
    </row>
    <row r="695" spans="1:20" ht="43.5" x14ac:dyDescent="0.35">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5">
        <f t="shared" si="40"/>
        <v>127.2</v>
      </c>
      <c r="P695" s="5">
        <f t="shared" si="41"/>
        <v>50.88</v>
      </c>
      <c r="Q695" s="5" t="s">
        <v>8317</v>
      </c>
      <c r="R695" s="5" t="s">
        <v>8330</v>
      </c>
      <c r="S695" s="9">
        <f t="shared" si="42"/>
        <v>42238.044664351852</v>
      </c>
      <c r="T695" s="9">
        <f t="shared" si="43"/>
        <v>42258.044664351852</v>
      </c>
    </row>
    <row r="696" spans="1:20" ht="58" x14ac:dyDescent="0.35">
      <c r="A696">
        <v>68</v>
      </c>
      <c r="B696" s="3" t="s">
        <v>70</v>
      </c>
      <c r="C696" s="3" t="s">
        <v>4179</v>
      </c>
      <c r="D696">
        <v>600</v>
      </c>
      <c r="E696">
        <v>763</v>
      </c>
      <c r="F696" t="s">
        <v>8219</v>
      </c>
      <c r="G696" t="s">
        <v>8225</v>
      </c>
      <c r="H696" t="s">
        <v>8247</v>
      </c>
      <c r="I696">
        <v>1393162791</v>
      </c>
      <c r="J696">
        <v>1390570791</v>
      </c>
      <c r="K696" t="b">
        <v>0</v>
      </c>
      <c r="L696">
        <v>36</v>
      </c>
      <c r="M696" t="b">
        <v>1</v>
      </c>
      <c r="N696" t="s">
        <v>8266</v>
      </c>
      <c r="O696" s="5">
        <f t="shared" si="40"/>
        <v>127.16666666666667</v>
      </c>
      <c r="P696" s="5">
        <f t="shared" si="41"/>
        <v>21.194444444444443</v>
      </c>
      <c r="Q696" s="5" t="s">
        <v>8320</v>
      </c>
      <c r="R696" s="5" t="s">
        <v>8321</v>
      </c>
      <c r="S696" s="9">
        <f t="shared" si="42"/>
        <v>41673.569340277776</v>
      </c>
      <c r="T696" s="9">
        <f t="shared" si="43"/>
        <v>41693.569340277776</v>
      </c>
    </row>
    <row r="697" spans="1:20" ht="58" x14ac:dyDescent="0.35">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5">
        <f t="shared" si="40"/>
        <v>127.15</v>
      </c>
      <c r="P697" s="5">
        <f t="shared" si="41"/>
        <v>80.730158730158735</v>
      </c>
      <c r="Q697" s="5" t="s">
        <v>8317</v>
      </c>
      <c r="R697" s="5" t="s">
        <v>8318</v>
      </c>
      <c r="S697" s="9">
        <f t="shared" si="42"/>
        <v>41809.685902777775</v>
      </c>
      <c r="T697" s="9">
        <f t="shared" si="43"/>
        <v>41827.083333333336</v>
      </c>
    </row>
    <row r="698" spans="1:20" ht="43.5" x14ac:dyDescent="0.35">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5">
        <f t="shared" si="40"/>
        <v>127.14285714285714</v>
      </c>
      <c r="P698" s="5">
        <f t="shared" si="41"/>
        <v>72.950819672131146</v>
      </c>
      <c r="Q698" s="5" t="s">
        <v>8317</v>
      </c>
      <c r="R698" s="5" t="s">
        <v>8318</v>
      </c>
      <c r="S698" s="9">
        <f t="shared" si="42"/>
        <v>42430.019097222219</v>
      </c>
      <c r="T698" s="9">
        <f t="shared" si="43"/>
        <v>42479.977430555555</v>
      </c>
    </row>
    <row r="699" spans="1:20" ht="43.5" x14ac:dyDescent="0.35">
      <c r="A699">
        <v>79</v>
      </c>
      <c r="B699" s="3" t="s">
        <v>81</v>
      </c>
      <c r="C699" s="3" t="s">
        <v>4190</v>
      </c>
      <c r="D699">
        <v>1300</v>
      </c>
      <c r="E699">
        <v>1651</v>
      </c>
      <c r="F699" t="s">
        <v>8219</v>
      </c>
      <c r="G699" t="s">
        <v>8225</v>
      </c>
      <c r="H699" t="s">
        <v>8247</v>
      </c>
      <c r="I699">
        <v>1398451093</v>
      </c>
      <c r="J699">
        <v>1395859093</v>
      </c>
      <c r="K699" t="b">
        <v>0</v>
      </c>
      <c r="L699">
        <v>41</v>
      </c>
      <c r="M699" t="b">
        <v>1</v>
      </c>
      <c r="N699" t="s">
        <v>8266</v>
      </c>
      <c r="O699" s="5">
        <f t="shared" si="40"/>
        <v>127</v>
      </c>
      <c r="P699" s="5">
        <f t="shared" si="41"/>
        <v>40.268292682926827</v>
      </c>
      <c r="Q699" s="5" t="s">
        <v>8320</v>
      </c>
      <c r="R699" s="5" t="s">
        <v>8321</v>
      </c>
      <c r="S699" s="9">
        <f t="shared" si="42"/>
        <v>41734.776539351849</v>
      </c>
      <c r="T699" s="9">
        <f t="shared" si="43"/>
        <v>41754.776539351849</v>
      </c>
    </row>
    <row r="700" spans="1:20" ht="29" x14ac:dyDescent="0.35">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5">
        <f t="shared" si="40"/>
        <v>127</v>
      </c>
      <c r="P700" s="5">
        <f t="shared" si="41"/>
        <v>48.846153846153847</v>
      </c>
      <c r="Q700" s="5" t="s">
        <v>8314</v>
      </c>
      <c r="R700" s="5" t="s">
        <v>8331</v>
      </c>
      <c r="S700" s="9">
        <f t="shared" si="42"/>
        <v>41412.558819444443</v>
      </c>
      <c r="T700" s="9">
        <f t="shared" si="43"/>
        <v>41462.558819444443</v>
      </c>
    </row>
    <row r="701" spans="1:20" ht="43.5" x14ac:dyDescent="0.35">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5">
        <f t="shared" si="40"/>
        <v>127</v>
      </c>
      <c r="P701" s="5">
        <f t="shared" si="41"/>
        <v>25.4</v>
      </c>
      <c r="Q701" s="5" t="s">
        <v>8317</v>
      </c>
      <c r="R701" s="5" t="s">
        <v>8318</v>
      </c>
      <c r="S701" s="9">
        <f t="shared" si="42"/>
        <v>42411.945219907408</v>
      </c>
      <c r="T701" s="9">
        <f t="shared" si="43"/>
        <v>42418.895833333328</v>
      </c>
    </row>
    <row r="702" spans="1:20" ht="43.5" x14ac:dyDescent="0.35">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5">
        <f t="shared" si="40"/>
        <v>126.92857142857143</v>
      </c>
      <c r="P702" s="5">
        <f t="shared" si="41"/>
        <v>59.233333333333334</v>
      </c>
      <c r="Q702" s="5" t="s">
        <v>8314</v>
      </c>
      <c r="R702" s="5" t="s">
        <v>8315</v>
      </c>
      <c r="S702" s="9">
        <f t="shared" si="42"/>
        <v>41505.692627314813</v>
      </c>
      <c r="T702" s="9">
        <f t="shared" si="43"/>
        <v>41527.165972222225</v>
      </c>
    </row>
    <row r="703" spans="1:20" ht="58" x14ac:dyDescent="0.35">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5">
        <f t="shared" si="40"/>
        <v>126.8842105263158</v>
      </c>
      <c r="P703" s="5">
        <f t="shared" si="41"/>
        <v>117.6</v>
      </c>
      <c r="Q703" s="5" t="s">
        <v>8310</v>
      </c>
      <c r="R703" s="5" t="s">
        <v>8311</v>
      </c>
      <c r="S703" s="9">
        <f t="shared" si="42"/>
        <v>41873.429791666669</v>
      </c>
      <c r="T703" s="9">
        <f t="shared" si="43"/>
        <v>41898.429791666669</v>
      </c>
    </row>
    <row r="704" spans="1:20" ht="43.5" x14ac:dyDescent="0.35">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5">
        <f t="shared" si="40"/>
        <v>126.86868686868686</v>
      </c>
      <c r="P704" s="5">
        <f t="shared" si="41"/>
        <v>62.8</v>
      </c>
      <c r="Q704" s="5" t="s">
        <v>8310</v>
      </c>
      <c r="R704" s="5" t="s">
        <v>8311</v>
      </c>
      <c r="S704" s="9">
        <f t="shared" si="42"/>
        <v>42125.853888888887</v>
      </c>
      <c r="T704" s="9">
        <f t="shared" si="43"/>
        <v>42148.853888888887</v>
      </c>
    </row>
    <row r="705" spans="1:20" ht="43.5" x14ac:dyDescent="0.35">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5">
        <f t="shared" si="40"/>
        <v>126.85294117647059</v>
      </c>
      <c r="P705" s="5">
        <f t="shared" si="41"/>
        <v>52.597560975609753</v>
      </c>
      <c r="Q705" s="5" t="s">
        <v>8314</v>
      </c>
      <c r="R705" s="5" t="s">
        <v>8322</v>
      </c>
      <c r="S705" s="9">
        <f t="shared" si="42"/>
        <v>41692.0705787037</v>
      </c>
      <c r="T705" s="9">
        <f t="shared" si="43"/>
        <v>41709.290972222225</v>
      </c>
    </row>
    <row r="706" spans="1:20" ht="58" x14ac:dyDescent="0.35">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5">
        <f t="shared" ref="O706:O769" si="44">(E706/D706)*100</f>
        <v>126.84</v>
      </c>
      <c r="P706" s="5">
        <f t="shared" ref="P706:P769" si="45">E706/L706</f>
        <v>57.654545454545456</v>
      </c>
      <c r="Q706" s="5" t="s">
        <v>8320</v>
      </c>
      <c r="R706" s="5" t="s">
        <v>8332</v>
      </c>
      <c r="S706" s="9">
        <f t="shared" si="42"/>
        <v>41109.742800925924</v>
      </c>
      <c r="T706" s="9">
        <f t="shared" si="43"/>
        <v>41115.742800925924</v>
      </c>
    </row>
    <row r="707" spans="1:20" ht="29" x14ac:dyDescent="0.35">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5">
        <f t="shared" si="44"/>
        <v>126.82285714285715</v>
      </c>
      <c r="P707" s="5">
        <f t="shared" si="45"/>
        <v>1644</v>
      </c>
      <c r="Q707" s="5" t="s">
        <v>8310</v>
      </c>
      <c r="R707" s="5" t="s">
        <v>8316</v>
      </c>
      <c r="S707" s="9">
        <f t="shared" ref="S707:S770" si="46">(J707/86400 )+ DATE(1970,1,11)</f>
        <v>41901.693379629629</v>
      </c>
      <c r="T707" s="9">
        <f t="shared" ref="T707:T770" si="47">(I707/86400) + DATE(1970,1,1)</f>
        <v>41926.693379629629</v>
      </c>
    </row>
    <row r="708" spans="1:20" ht="43.5" x14ac:dyDescent="0.35">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5">
        <f t="shared" si="44"/>
        <v>126.732</v>
      </c>
      <c r="P708" s="5">
        <f t="shared" si="45"/>
        <v>96.300911854103347</v>
      </c>
      <c r="Q708" s="5" t="s">
        <v>8317</v>
      </c>
      <c r="R708" s="5" t="s">
        <v>8330</v>
      </c>
      <c r="S708" s="9">
        <f t="shared" si="46"/>
        <v>41476.785231481481</v>
      </c>
      <c r="T708" s="9">
        <f t="shared" si="47"/>
        <v>41502.499305555553</v>
      </c>
    </row>
    <row r="709" spans="1:20" ht="43.5" x14ac:dyDescent="0.35">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5">
        <f t="shared" si="44"/>
        <v>126.6</v>
      </c>
      <c r="P709" s="5">
        <f t="shared" si="45"/>
        <v>22.607142857142858</v>
      </c>
      <c r="Q709" s="5" t="s">
        <v>8317</v>
      </c>
      <c r="R709" s="5" t="s">
        <v>8318</v>
      </c>
      <c r="S709" s="9">
        <f t="shared" si="46"/>
        <v>42513.539976851855</v>
      </c>
      <c r="T709" s="9">
        <f t="shared" si="47"/>
        <v>42548.791666666672</v>
      </c>
    </row>
    <row r="710" spans="1:20" x14ac:dyDescent="0.35">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5">
        <f t="shared" si="44"/>
        <v>126.48920000000001</v>
      </c>
      <c r="P710" s="5">
        <f t="shared" si="45"/>
        <v>64.535306122448986</v>
      </c>
      <c r="Q710" s="5" t="s">
        <v>8314</v>
      </c>
      <c r="R710" s="5" t="s">
        <v>8315</v>
      </c>
      <c r="S710" s="9">
        <f t="shared" si="46"/>
        <v>41934.996099537035</v>
      </c>
      <c r="T710" s="9">
        <f t="shared" si="47"/>
        <v>41970.037766203706</v>
      </c>
    </row>
    <row r="711" spans="1:20" ht="43.5" x14ac:dyDescent="0.35">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5">
        <f t="shared" si="44"/>
        <v>126.28571428571429</v>
      </c>
      <c r="P711" s="5">
        <f t="shared" si="45"/>
        <v>147.33333333333334</v>
      </c>
      <c r="Q711" s="5" t="s">
        <v>8317</v>
      </c>
      <c r="R711" s="5" t="s">
        <v>8318</v>
      </c>
      <c r="S711" s="9">
        <f t="shared" si="46"/>
        <v>42499.619525462964</v>
      </c>
      <c r="T711" s="9">
        <f t="shared" si="47"/>
        <v>42500.470138888893</v>
      </c>
    </row>
    <row r="712" spans="1:20" ht="29" x14ac:dyDescent="0.35">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5">
        <f t="shared" si="44"/>
        <v>126.25</v>
      </c>
      <c r="P712" s="5">
        <f t="shared" si="45"/>
        <v>53.723404255319146</v>
      </c>
      <c r="Q712" s="5" t="s">
        <v>8317</v>
      </c>
      <c r="R712" s="5" t="s">
        <v>8318</v>
      </c>
      <c r="S712" s="9">
        <f t="shared" si="46"/>
        <v>41839.795729166668</v>
      </c>
      <c r="T712" s="9">
        <f t="shared" si="47"/>
        <v>41859.795729166668</v>
      </c>
    </row>
    <row r="713" spans="1:20" ht="58" x14ac:dyDescent="0.35">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5">
        <f t="shared" si="44"/>
        <v>126.2</v>
      </c>
      <c r="P713" s="5">
        <f t="shared" si="45"/>
        <v>17.527777777777779</v>
      </c>
      <c r="Q713" s="5" t="s">
        <v>8317</v>
      </c>
      <c r="R713" s="5" t="s">
        <v>8318</v>
      </c>
      <c r="S713" s="9">
        <f t="shared" si="46"/>
        <v>42490.479861111111</v>
      </c>
      <c r="T713" s="9">
        <f t="shared" si="47"/>
        <v>42510.479861111111</v>
      </c>
    </row>
    <row r="714" spans="1:20" ht="58" x14ac:dyDescent="0.35">
      <c r="A714">
        <v>3533</v>
      </c>
      <c r="B714" s="3" t="s">
        <v>3532</v>
      </c>
      <c r="C714" s="3" t="s">
        <v>7643</v>
      </c>
      <c r="D714">
        <v>500</v>
      </c>
      <c r="E714">
        <v>631</v>
      </c>
      <c r="F714" t="s">
        <v>8219</v>
      </c>
      <c r="G714" t="s">
        <v>8224</v>
      </c>
      <c r="H714" t="s">
        <v>8246</v>
      </c>
      <c r="I714">
        <v>1447269367</v>
      </c>
      <c r="J714">
        <v>1444673767</v>
      </c>
      <c r="K714" t="b">
        <v>0</v>
      </c>
      <c r="L714">
        <v>8</v>
      </c>
      <c r="M714" t="b">
        <v>1</v>
      </c>
      <c r="N714" t="s">
        <v>8271</v>
      </c>
      <c r="O714" s="5">
        <f t="shared" si="44"/>
        <v>126.2</v>
      </c>
      <c r="P714" s="5">
        <f t="shared" si="45"/>
        <v>78.875</v>
      </c>
      <c r="Q714" s="5" t="s">
        <v>8317</v>
      </c>
      <c r="R714" s="5" t="s">
        <v>8318</v>
      </c>
      <c r="S714" s="9">
        <f t="shared" si="46"/>
        <v>42299.761192129634</v>
      </c>
      <c r="T714" s="9">
        <f t="shared" si="47"/>
        <v>42319.802858796298</v>
      </c>
    </row>
    <row r="715" spans="1:20" ht="29" x14ac:dyDescent="0.35">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5">
        <f t="shared" si="44"/>
        <v>126.16666666666667</v>
      </c>
      <c r="P715" s="5">
        <f t="shared" si="45"/>
        <v>47.911392405063289</v>
      </c>
      <c r="Q715" s="5" t="s">
        <v>8310</v>
      </c>
      <c r="R715" s="5" t="s">
        <v>8311</v>
      </c>
      <c r="S715" s="9">
        <f t="shared" si="46"/>
        <v>40225.919050925928</v>
      </c>
      <c r="T715" s="9">
        <f t="shared" si="47"/>
        <v>40252.913194444445</v>
      </c>
    </row>
    <row r="716" spans="1:20" ht="43.5" x14ac:dyDescent="0.35">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5">
        <f t="shared" si="44"/>
        <v>126.16000000000001</v>
      </c>
      <c r="P716" s="5">
        <f t="shared" si="45"/>
        <v>88.845070422535215</v>
      </c>
      <c r="Q716" s="5" t="s">
        <v>8320</v>
      </c>
      <c r="R716" s="5" t="s">
        <v>8332</v>
      </c>
      <c r="S716" s="9">
        <f t="shared" si="46"/>
        <v>42559.076157407406</v>
      </c>
      <c r="T716" s="9">
        <f t="shared" si="47"/>
        <v>42579.076157407406</v>
      </c>
    </row>
    <row r="717" spans="1:20" ht="43.5" x14ac:dyDescent="0.35">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5">
        <f t="shared" si="44"/>
        <v>126.14444444444443</v>
      </c>
      <c r="P717" s="5">
        <f t="shared" si="45"/>
        <v>61.701086956521742</v>
      </c>
      <c r="Q717" s="5" t="s">
        <v>8314</v>
      </c>
      <c r="R717" s="5" t="s">
        <v>8315</v>
      </c>
      <c r="S717" s="9">
        <f t="shared" si="46"/>
        <v>41899.004317129627</v>
      </c>
      <c r="T717" s="9">
        <f t="shared" si="47"/>
        <v>41919.004317129627</v>
      </c>
    </row>
    <row r="718" spans="1:20" ht="43.5" x14ac:dyDescent="0.35">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5">
        <f t="shared" si="44"/>
        <v>126.125</v>
      </c>
      <c r="P718" s="5">
        <f t="shared" si="45"/>
        <v>84.083333333333329</v>
      </c>
      <c r="Q718" s="5" t="s">
        <v>8314</v>
      </c>
      <c r="R718" s="5" t="s">
        <v>8336</v>
      </c>
      <c r="S718" s="9">
        <f t="shared" si="46"/>
        <v>41117.849143518521</v>
      </c>
      <c r="T718" s="9">
        <f t="shared" si="47"/>
        <v>41137.849143518521</v>
      </c>
    </row>
    <row r="719" spans="1:20" ht="43.5" x14ac:dyDescent="0.35">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5">
        <f t="shared" si="44"/>
        <v>126.11835600000001</v>
      </c>
      <c r="P719" s="5">
        <f t="shared" si="45"/>
        <v>64.570118779438872</v>
      </c>
      <c r="Q719" s="5" t="s">
        <v>8310</v>
      </c>
      <c r="R719" s="5" t="s">
        <v>8311</v>
      </c>
      <c r="S719" s="9">
        <f t="shared" si="46"/>
        <v>41754.290868055556</v>
      </c>
      <c r="T719" s="9">
        <f t="shared" si="47"/>
        <v>41774.290868055556</v>
      </c>
    </row>
    <row r="720" spans="1:20" ht="43.5" x14ac:dyDescent="0.35">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5">
        <f t="shared" si="44"/>
        <v>126.02</v>
      </c>
      <c r="P720" s="5">
        <f t="shared" si="45"/>
        <v>88.74647887323944</v>
      </c>
      <c r="Q720" s="5" t="s">
        <v>8314</v>
      </c>
      <c r="R720" s="5" t="s">
        <v>8315</v>
      </c>
      <c r="S720" s="9">
        <f t="shared" si="46"/>
        <v>42106.633206018523</v>
      </c>
      <c r="T720" s="9">
        <f t="shared" si="47"/>
        <v>42126.633206018523</v>
      </c>
    </row>
    <row r="721" spans="1:20" ht="43.5" x14ac:dyDescent="0.35">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5">
        <f t="shared" si="44"/>
        <v>126</v>
      </c>
      <c r="P721" s="5">
        <f t="shared" si="45"/>
        <v>88.732394366197184</v>
      </c>
      <c r="Q721" s="5" t="s">
        <v>8323</v>
      </c>
      <c r="R721" s="5" t="s">
        <v>8333</v>
      </c>
      <c r="S721" s="9">
        <f t="shared" si="46"/>
        <v>40889.795682870368</v>
      </c>
      <c r="T721" s="9">
        <f t="shared" si="47"/>
        <v>40930.25</v>
      </c>
    </row>
    <row r="722" spans="1:20" x14ac:dyDescent="0.35">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5">
        <f t="shared" si="44"/>
        <v>126</v>
      </c>
      <c r="P722" s="5">
        <f t="shared" si="45"/>
        <v>67.741935483870961</v>
      </c>
      <c r="Q722" s="5" t="s">
        <v>8317</v>
      </c>
      <c r="R722" s="5" t="s">
        <v>8318</v>
      </c>
      <c r="S722" s="9">
        <f t="shared" si="46"/>
        <v>42164.873124999998</v>
      </c>
      <c r="T722" s="9">
        <f t="shared" si="47"/>
        <v>42184.873124999998</v>
      </c>
    </row>
    <row r="723" spans="1:20" ht="29" x14ac:dyDescent="0.35">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5">
        <f t="shared" si="44"/>
        <v>126</v>
      </c>
      <c r="P723" s="5">
        <f t="shared" si="45"/>
        <v>74.117647058823536</v>
      </c>
      <c r="Q723" s="5" t="s">
        <v>8317</v>
      </c>
      <c r="R723" s="5" t="s">
        <v>8318</v>
      </c>
      <c r="S723" s="9">
        <f t="shared" si="46"/>
        <v>41901.96503472222</v>
      </c>
      <c r="T723" s="9">
        <f t="shared" si="47"/>
        <v>41901</v>
      </c>
    </row>
    <row r="724" spans="1:20" ht="43.5" x14ac:dyDescent="0.35">
      <c r="A724">
        <v>9</v>
      </c>
      <c r="B724" s="3" t="s">
        <v>11</v>
      </c>
      <c r="C724" s="3" t="s">
        <v>4120</v>
      </c>
      <c r="D724">
        <v>500</v>
      </c>
      <c r="E724">
        <v>629.99</v>
      </c>
      <c r="F724" t="s">
        <v>8219</v>
      </c>
      <c r="G724" t="s">
        <v>8224</v>
      </c>
      <c r="H724" t="s">
        <v>8246</v>
      </c>
      <c r="I724">
        <v>1460860144</v>
      </c>
      <c r="J724">
        <v>1458268144</v>
      </c>
      <c r="K724" t="b">
        <v>0</v>
      </c>
      <c r="L724">
        <v>20</v>
      </c>
      <c r="M724" t="b">
        <v>1</v>
      </c>
      <c r="N724" t="s">
        <v>8265</v>
      </c>
      <c r="O724" s="5">
        <f t="shared" si="44"/>
        <v>125.998</v>
      </c>
      <c r="P724" s="5">
        <f t="shared" si="45"/>
        <v>31.499500000000001</v>
      </c>
      <c r="Q724" s="5" t="s">
        <v>8320</v>
      </c>
      <c r="R724" s="5" t="s">
        <v>8334</v>
      </c>
      <c r="S724" s="9">
        <f t="shared" si="46"/>
        <v>42457.103518518517</v>
      </c>
      <c r="T724" s="9">
        <f t="shared" si="47"/>
        <v>42477.103518518517</v>
      </c>
    </row>
    <row r="725" spans="1:20" ht="43.5" x14ac:dyDescent="0.35">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5">
        <f t="shared" si="44"/>
        <v>125.98333333333333</v>
      </c>
      <c r="P725" s="5">
        <f t="shared" si="45"/>
        <v>28.632575757575758</v>
      </c>
      <c r="Q725" s="5" t="s">
        <v>8323</v>
      </c>
      <c r="R725" s="5" t="s">
        <v>8333</v>
      </c>
      <c r="S725" s="9">
        <f t="shared" si="46"/>
        <v>41791.717268518521</v>
      </c>
      <c r="T725" s="9">
        <f t="shared" si="47"/>
        <v>41811.717268518521</v>
      </c>
    </row>
    <row r="726" spans="1:20" ht="43.5" x14ac:dyDescent="0.35">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5">
        <f t="shared" si="44"/>
        <v>125.95294117647057</v>
      </c>
      <c r="P726" s="5">
        <f t="shared" si="45"/>
        <v>21.497991967871485</v>
      </c>
      <c r="Q726" s="5" t="s">
        <v>8312</v>
      </c>
      <c r="R726" s="5" t="s">
        <v>8313</v>
      </c>
      <c r="S726" s="9">
        <f t="shared" si="46"/>
        <v>41734.881099537037</v>
      </c>
      <c r="T726" s="9">
        <f t="shared" si="47"/>
        <v>41754.881099537037</v>
      </c>
    </row>
    <row r="727" spans="1:20" ht="29" x14ac:dyDescent="0.35">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5">
        <f t="shared" si="44"/>
        <v>125.94166666666666</v>
      </c>
      <c r="P727" s="5">
        <f t="shared" si="45"/>
        <v>81.252688172043008</v>
      </c>
      <c r="Q727" s="5" t="s">
        <v>8328</v>
      </c>
      <c r="R727" s="5" t="s">
        <v>8329</v>
      </c>
      <c r="S727" s="9">
        <f t="shared" si="46"/>
        <v>42062.666990740741</v>
      </c>
      <c r="T727" s="9">
        <f t="shared" si="47"/>
        <v>42082.625324074077</v>
      </c>
    </row>
    <row r="728" spans="1:20" ht="58" x14ac:dyDescent="0.35">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5">
        <f t="shared" si="44"/>
        <v>125.93749999999999</v>
      </c>
      <c r="P728" s="5">
        <f t="shared" si="45"/>
        <v>55.972222222222221</v>
      </c>
      <c r="Q728" s="5" t="s">
        <v>8317</v>
      </c>
      <c r="R728" s="5" t="s">
        <v>8318</v>
      </c>
      <c r="S728" s="9">
        <f t="shared" si="46"/>
        <v>42602.066921296297</v>
      </c>
      <c r="T728" s="9">
        <f t="shared" si="47"/>
        <v>42617.066921296297</v>
      </c>
    </row>
    <row r="729" spans="1:20" ht="43.5" x14ac:dyDescent="0.35">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5">
        <f t="shared" si="44"/>
        <v>125.89999999999999</v>
      </c>
      <c r="P729" s="5">
        <f t="shared" si="45"/>
        <v>25.693877551020407</v>
      </c>
      <c r="Q729" s="5" t="s">
        <v>8317</v>
      </c>
      <c r="R729" s="5" t="s">
        <v>8318</v>
      </c>
      <c r="S729" s="9">
        <f t="shared" si="46"/>
        <v>42618.36583333333</v>
      </c>
      <c r="T729" s="9">
        <f t="shared" si="47"/>
        <v>42638.36583333333</v>
      </c>
    </row>
    <row r="730" spans="1:20" ht="43.5" x14ac:dyDescent="0.35">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5">
        <f t="shared" si="44"/>
        <v>125.76666666666667</v>
      </c>
      <c r="P730" s="5">
        <f t="shared" si="45"/>
        <v>62.883333333333333</v>
      </c>
      <c r="Q730" s="5" t="s">
        <v>8317</v>
      </c>
      <c r="R730" s="5" t="s">
        <v>8318</v>
      </c>
      <c r="S730" s="9">
        <f t="shared" si="46"/>
        <v>41023.936562499999</v>
      </c>
      <c r="T730" s="9">
        <f t="shared" si="47"/>
        <v>41061.165972222225</v>
      </c>
    </row>
    <row r="731" spans="1:20" ht="43.5" x14ac:dyDescent="0.35">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5">
        <f t="shared" si="44"/>
        <v>125.69999999999999</v>
      </c>
      <c r="P731" s="5">
        <f t="shared" si="45"/>
        <v>190.45454545454547</v>
      </c>
      <c r="Q731" s="5" t="s">
        <v>8310</v>
      </c>
      <c r="R731" s="5" t="s">
        <v>8316</v>
      </c>
      <c r="S731" s="9">
        <f t="shared" si="46"/>
        <v>42341.84574074074</v>
      </c>
      <c r="T731" s="9">
        <f t="shared" si="47"/>
        <v>42361.84574074074</v>
      </c>
    </row>
    <row r="732" spans="1:20" ht="43.5" x14ac:dyDescent="0.35">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5">
        <f t="shared" si="44"/>
        <v>125.60416666666667</v>
      </c>
      <c r="P732" s="5">
        <f t="shared" si="45"/>
        <v>58.533980582524272</v>
      </c>
      <c r="Q732" s="5" t="s">
        <v>8325</v>
      </c>
      <c r="R732" s="5" t="s">
        <v>8326</v>
      </c>
      <c r="S732" s="9">
        <f t="shared" si="46"/>
        <v>42099.477500000001</v>
      </c>
      <c r="T732" s="9">
        <f t="shared" si="47"/>
        <v>42110.477500000001</v>
      </c>
    </row>
    <row r="733" spans="1:20" ht="29" x14ac:dyDescent="0.35">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5">
        <f t="shared" si="44"/>
        <v>125.6</v>
      </c>
      <c r="P733" s="5">
        <f t="shared" si="45"/>
        <v>78.5</v>
      </c>
      <c r="Q733" s="5" t="s">
        <v>8317</v>
      </c>
      <c r="R733" s="5" t="s">
        <v>8318</v>
      </c>
      <c r="S733" s="9">
        <f t="shared" si="46"/>
        <v>42441.302002314813</v>
      </c>
      <c r="T733" s="9">
        <f t="shared" si="47"/>
        <v>42471.104166666672</v>
      </c>
    </row>
    <row r="734" spans="1:20" ht="43.5" x14ac:dyDescent="0.35">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5">
        <f t="shared" si="44"/>
        <v>125.57142857142858</v>
      </c>
      <c r="P734" s="5">
        <f t="shared" si="45"/>
        <v>57.077922077922075</v>
      </c>
      <c r="Q734" s="5" t="s">
        <v>8320</v>
      </c>
      <c r="R734" s="5" t="s">
        <v>8332</v>
      </c>
      <c r="S734" s="9">
        <f t="shared" si="46"/>
        <v>41023.787569444445</v>
      </c>
      <c r="T734" s="9">
        <f t="shared" si="47"/>
        <v>41045.791666666664</v>
      </c>
    </row>
    <row r="735" spans="1:20" ht="43.5" x14ac:dyDescent="0.35">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5">
        <f t="shared" si="44"/>
        <v>125.52941176470588</v>
      </c>
      <c r="P735" s="5">
        <f t="shared" si="45"/>
        <v>187.19298245614036</v>
      </c>
      <c r="Q735" s="5" t="s">
        <v>8323</v>
      </c>
      <c r="R735" s="5" t="s">
        <v>8333</v>
      </c>
      <c r="S735" s="9">
        <f t="shared" si="46"/>
        <v>42112.164583333331</v>
      </c>
      <c r="T735" s="9">
        <f t="shared" si="47"/>
        <v>42133.208333333328</v>
      </c>
    </row>
    <row r="736" spans="1:20" ht="43.5" x14ac:dyDescent="0.35">
      <c r="A736">
        <v>85</v>
      </c>
      <c r="B736" s="3" t="s">
        <v>87</v>
      </c>
      <c r="C736" s="3" t="s">
        <v>4196</v>
      </c>
      <c r="D736">
        <v>1200</v>
      </c>
      <c r="E736">
        <v>1506</v>
      </c>
      <c r="F736" t="s">
        <v>8219</v>
      </c>
      <c r="G736" t="s">
        <v>8224</v>
      </c>
      <c r="H736" t="s">
        <v>8246</v>
      </c>
      <c r="I736">
        <v>1316746837</v>
      </c>
      <c r="J736">
        <v>1314154837</v>
      </c>
      <c r="K736" t="b">
        <v>0</v>
      </c>
      <c r="L736">
        <v>21</v>
      </c>
      <c r="M736" t="b">
        <v>1</v>
      </c>
      <c r="N736" t="s">
        <v>8266</v>
      </c>
      <c r="O736" s="5">
        <f t="shared" si="44"/>
        <v>125.49999999999999</v>
      </c>
      <c r="P736" s="5">
        <f t="shared" si="45"/>
        <v>71.714285714285708</v>
      </c>
      <c r="Q736" s="5" t="s">
        <v>8320</v>
      </c>
      <c r="R736" s="5" t="s">
        <v>8321</v>
      </c>
      <c r="S736" s="9">
        <f t="shared" si="46"/>
        <v>40789.125428240739</v>
      </c>
      <c r="T736" s="9">
        <f t="shared" si="47"/>
        <v>40809.125428240739</v>
      </c>
    </row>
    <row r="737" spans="1:20" ht="43.5" x14ac:dyDescent="0.35">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5">
        <f t="shared" si="44"/>
        <v>125.41538461538462</v>
      </c>
      <c r="P737" s="5">
        <f t="shared" si="45"/>
        <v>77.638095238095232</v>
      </c>
      <c r="Q737" s="5" t="s">
        <v>8314</v>
      </c>
      <c r="R737" s="5" t="s">
        <v>8315</v>
      </c>
      <c r="S737" s="9">
        <f t="shared" si="46"/>
        <v>41666.762638888889</v>
      </c>
      <c r="T737" s="9">
        <f t="shared" si="47"/>
        <v>41686.762638888889</v>
      </c>
    </row>
    <row r="738" spans="1:20" ht="29" x14ac:dyDescent="0.35">
      <c r="A738">
        <v>372</v>
      </c>
      <c r="B738" s="3" t="s">
        <v>373</v>
      </c>
      <c r="C738" s="3" t="s">
        <v>4482</v>
      </c>
      <c r="D738">
        <v>300</v>
      </c>
      <c r="E738">
        <v>376</v>
      </c>
      <c r="F738" t="s">
        <v>8219</v>
      </c>
      <c r="G738" t="s">
        <v>8225</v>
      </c>
      <c r="H738" t="s">
        <v>8247</v>
      </c>
      <c r="I738">
        <v>1459872000</v>
      </c>
      <c r="J738">
        <v>1456408244</v>
      </c>
      <c r="K738" t="b">
        <v>0</v>
      </c>
      <c r="L738">
        <v>9</v>
      </c>
      <c r="M738" t="b">
        <v>1</v>
      </c>
      <c r="N738" t="s">
        <v>8269</v>
      </c>
      <c r="O738" s="5">
        <f t="shared" si="44"/>
        <v>125.33333333333334</v>
      </c>
      <c r="P738" s="5">
        <f t="shared" si="45"/>
        <v>41.777777777777779</v>
      </c>
      <c r="Q738" s="5" t="s">
        <v>8320</v>
      </c>
      <c r="R738" s="5" t="s">
        <v>8332</v>
      </c>
      <c r="S738" s="9">
        <f t="shared" si="46"/>
        <v>42435.576898148152</v>
      </c>
      <c r="T738" s="9">
        <f t="shared" si="47"/>
        <v>42465.666666666672</v>
      </c>
    </row>
    <row r="739" spans="1:20" ht="43.5" x14ac:dyDescent="0.35">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5">
        <f t="shared" si="44"/>
        <v>125.29999999999998</v>
      </c>
      <c r="P739" s="5">
        <f t="shared" si="45"/>
        <v>38.553846153846152</v>
      </c>
      <c r="Q739" s="5" t="s">
        <v>8323</v>
      </c>
      <c r="R739" s="5" t="s">
        <v>8333</v>
      </c>
      <c r="S739" s="9">
        <f t="shared" si="46"/>
        <v>41314.962233796294</v>
      </c>
      <c r="T739" s="9">
        <f t="shared" si="47"/>
        <v>41334.249305555553</v>
      </c>
    </row>
    <row r="740" spans="1:20" ht="58" x14ac:dyDescent="0.35">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5">
        <f t="shared" si="44"/>
        <v>125.29999999999998</v>
      </c>
      <c r="P740" s="5">
        <f t="shared" si="45"/>
        <v>67.729729729729726</v>
      </c>
      <c r="Q740" s="5" t="s">
        <v>8314</v>
      </c>
      <c r="R740" s="5" t="s">
        <v>8315</v>
      </c>
      <c r="S740" s="9">
        <f t="shared" si="46"/>
        <v>42512.868761574078</v>
      </c>
      <c r="T740" s="9">
        <f t="shared" si="47"/>
        <v>42562.868761574078</v>
      </c>
    </row>
    <row r="741" spans="1:20" ht="43.5" x14ac:dyDescent="0.35">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5">
        <f t="shared" si="44"/>
        <v>125.26086956521738</v>
      </c>
      <c r="P741" s="5">
        <f t="shared" si="45"/>
        <v>32.011111111111113</v>
      </c>
      <c r="Q741" s="5" t="s">
        <v>8314</v>
      </c>
      <c r="R741" s="5" t="s">
        <v>8322</v>
      </c>
      <c r="S741" s="9">
        <f t="shared" si="46"/>
        <v>40602.704652777778</v>
      </c>
      <c r="T741" s="9">
        <f t="shared" si="47"/>
        <v>40622.662986111114</v>
      </c>
    </row>
    <row r="742" spans="1:20" ht="43.5" x14ac:dyDescent="0.35">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5">
        <f t="shared" si="44"/>
        <v>125.25</v>
      </c>
      <c r="P742" s="5">
        <f t="shared" si="45"/>
        <v>119.28571428571429</v>
      </c>
      <c r="Q742" s="5" t="s">
        <v>8314</v>
      </c>
      <c r="R742" s="5" t="s">
        <v>8315</v>
      </c>
      <c r="S742" s="9">
        <f t="shared" si="46"/>
        <v>42041.631724537037</v>
      </c>
      <c r="T742" s="9">
        <f t="shared" si="47"/>
        <v>42065.249305555553</v>
      </c>
    </row>
    <row r="743" spans="1:20" ht="58" x14ac:dyDescent="0.35">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5">
        <f t="shared" si="44"/>
        <v>125.25</v>
      </c>
      <c r="P743" s="5">
        <f t="shared" si="45"/>
        <v>44.205882352941174</v>
      </c>
      <c r="Q743" s="5" t="s">
        <v>8314</v>
      </c>
      <c r="R743" s="5" t="s">
        <v>8315</v>
      </c>
      <c r="S743" s="9">
        <f t="shared" si="46"/>
        <v>41280.954351851848</v>
      </c>
      <c r="T743" s="9">
        <f t="shared" si="47"/>
        <v>41300.954351851848</v>
      </c>
    </row>
    <row r="744" spans="1:20" ht="43.5" x14ac:dyDescent="0.35">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5">
        <f t="shared" si="44"/>
        <v>125.22750000000001</v>
      </c>
      <c r="P744" s="5">
        <f t="shared" si="45"/>
        <v>188.31203007518798</v>
      </c>
      <c r="Q744" s="5" t="s">
        <v>8320</v>
      </c>
      <c r="R744" s="5" t="s">
        <v>8332</v>
      </c>
      <c r="S744" s="9">
        <f t="shared" si="46"/>
        <v>42447.636469907404</v>
      </c>
      <c r="T744" s="9">
        <f t="shared" si="47"/>
        <v>42467.59480324074</v>
      </c>
    </row>
    <row r="745" spans="1:20" ht="43.5" x14ac:dyDescent="0.35">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5">
        <f t="shared" si="44"/>
        <v>125.16000000000001</v>
      </c>
      <c r="P745" s="5">
        <f t="shared" si="45"/>
        <v>140.1044776119403</v>
      </c>
      <c r="Q745" s="5" t="s">
        <v>8320</v>
      </c>
      <c r="R745" s="5" t="s">
        <v>8332</v>
      </c>
      <c r="S745" s="9">
        <f t="shared" si="46"/>
        <v>42088.793124999997</v>
      </c>
      <c r="T745" s="9">
        <f t="shared" si="47"/>
        <v>42123.793124999997</v>
      </c>
    </row>
    <row r="746" spans="1:20" ht="43.5" x14ac:dyDescent="0.35">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5">
        <f t="shared" si="44"/>
        <v>125.13700000000001</v>
      </c>
      <c r="P746" s="5">
        <f t="shared" si="45"/>
        <v>385.03692307692307</v>
      </c>
      <c r="Q746" s="5" t="s">
        <v>8310</v>
      </c>
      <c r="R746" s="5" t="s">
        <v>8311</v>
      </c>
      <c r="S746" s="9">
        <f t="shared" si="46"/>
        <v>42512.569120370375</v>
      </c>
      <c r="T746" s="9">
        <f t="shared" si="47"/>
        <v>42532.569120370375</v>
      </c>
    </row>
    <row r="747" spans="1:20" ht="58" x14ac:dyDescent="0.35">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5">
        <f t="shared" si="44"/>
        <v>125.13333333333334</v>
      </c>
      <c r="P747" s="5">
        <f t="shared" si="45"/>
        <v>23.172839506172838</v>
      </c>
      <c r="Q747" s="5" t="s">
        <v>8323</v>
      </c>
      <c r="R747" s="5" t="s">
        <v>8324</v>
      </c>
      <c r="S747" s="9">
        <f t="shared" si="46"/>
        <v>41260.827118055553</v>
      </c>
      <c r="T747" s="9">
        <f t="shared" si="47"/>
        <v>41271.827118055553</v>
      </c>
    </row>
    <row r="748" spans="1:20" x14ac:dyDescent="0.35">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5">
        <f t="shared" si="44"/>
        <v>125.125</v>
      </c>
      <c r="P748" s="5">
        <f t="shared" si="45"/>
        <v>37.074074074074076</v>
      </c>
      <c r="Q748" s="5" t="s">
        <v>8314</v>
      </c>
      <c r="R748" s="5" t="s">
        <v>8315</v>
      </c>
      <c r="S748" s="9">
        <f t="shared" si="46"/>
        <v>41419.00037037037</v>
      </c>
      <c r="T748" s="9">
        <f t="shared" si="47"/>
        <v>41430.00037037037</v>
      </c>
    </row>
    <row r="749" spans="1:20" ht="43.5" x14ac:dyDescent="0.35">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5">
        <f t="shared" si="44"/>
        <v>125.125</v>
      </c>
      <c r="P749" s="5">
        <f t="shared" si="45"/>
        <v>91</v>
      </c>
      <c r="Q749" s="5" t="s">
        <v>8310</v>
      </c>
      <c r="R749" s="5" t="s">
        <v>8337</v>
      </c>
      <c r="S749" s="9">
        <f t="shared" si="46"/>
        <v>42329.035833333328</v>
      </c>
      <c r="T749" s="9">
        <f t="shared" si="47"/>
        <v>42379.035833333328</v>
      </c>
    </row>
    <row r="750" spans="1:20" ht="43.5" x14ac:dyDescent="0.35">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5">
        <f t="shared" si="44"/>
        <v>125.10239999999999</v>
      </c>
      <c r="P750" s="5">
        <f t="shared" si="45"/>
        <v>73.416901408450698</v>
      </c>
      <c r="Q750" s="5" t="s">
        <v>8310</v>
      </c>
      <c r="R750" s="5" t="s">
        <v>8311</v>
      </c>
      <c r="S750" s="9">
        <f t="shared" si="46"/>
        <v>40971.057349537034</v>
      </c>
      <c r="T750" s="9">
        <f t="shared" si="47"/>
        <v>40992.166666666664</v>
      </c>
    </row>
    <row r="751" spans="1:20" ht="43.5" x14ac:dyDescent="0.35">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5">
        <f t="shared" si="44"/>
        <v>125.06666666666666</v>
      </c>
      <c r="P751" s="5">
        <f t="shared" si="45"/>
        <v>36.07692307692308</v>
      </c>
      <c r="Q751" s="5" t="s">
        <v>8317</v>
      </c>
      <c r="R751" s="5" t="s">
        <v>8318</v>
      </c>
      <c r="S751" s="9">
        <f t="shared" si="46"/>
        <v>42719.134780092594</v>
      </c>
      <c r="T751" s="9">
        <f t="shared" si="47"/>
        <v>42739.134780092594</v>
      </c>
    </row>
    <row r="752" spans="1:20" ht="43.5" x14ac:dyDescent="0.35">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5">
        <f t="shared" si="44"/>
        <v>125.02285714285715</v>
      </c>
      <c r="P752" s="5">
        <f t="shared" si="45"/>
        <v>146.34782608695653</v>
      </c>
      <c r="Q752" s="5" t="s">
        <v>8320</v>
      </c>
      <c r="R752" s="5" t="s">
        <v>8332</v>
      </c>
      <c r="S752" s="9">
        <f t="shared" si="46"/>
        <v>42782.669062500005</v>
      </c>
      <c r="T752" s="9">
        <f t="shared" si="47"/>
        <v>42802.875</v>
      </c>
    </row>
    <row r="753" spans="1:20" ht="43.5" x14ac:dyDescent="0.35">
      <c r="A753">
        <v>1345</v>
      </c>
      <c r="B753" s="3" t="s">
        <v>1346</v>
      </c>
      <c r="C753" s="3" t="s">
        <v>5455</v>
      </c>
      <c r="D753">
        <v>300</v>
      </c>
      <c r="E753">
        <v>375</v>
      </c>
      <c r="F753" t="s">
        <v>8219</v>
      </c>
      <c r="G753" t="s">
        <v>8224</v>
      </c>
      <c r="H753" t="s">
        <v>8246</v>
      </c>
      <c r="I753">
        <v>1405366359</v>
      </c>
      <c r="J753">
        <v>1402342359</v>
      </c>
      <c r="K753" t="b">
        <v>0</v>
      </c>
      <c r="L753">
        <v>7</v>
      </c>
      <c r="M753" t="b">
        <v>1</v>
      </c>
      <c r="N753" t="s">
        <v>8274</v>
      </c>
      <c r="O753" s="5">
        <f t="shared" si="44"/>
        <v>125</v>
      </c>
      <c r="P753" s="5">
        <f t="shared" si="45"/>
        <v>53.571428571428569</v>
      </c>
      <c r="Q753" s="5" t="s">
        <v>8323</v>
      </c>
      <c r="R753" s="5" t="s">
        <v>8333</v>
      </c>
      <c r="S753" s="9">
        <f t="shared" si="46"/>
        <v>41809.814340277779</v>
      </c>
      <c r="T753" s="9">
        <f t="shared" si="47"/>
        <v>41834.814340277779</v>
      </c>
    </row>
    <row r="754" spans="1:20" ht="29" x14ac:dyDescent="0.35">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5">
        <f t="shared" si="44"/>
        <v>125</v>
      </c>
      <c r="P754" s="5">
        <f t="shared" si="45"/>
        <v>27.777777777777779</v>
      </c>
      <c r="Q754" s="5" t="s">
        <v>8314</v>
      </c>
      <c r="R754" s="5" t="s">
        <v>8331</v>
      </c>
      <c r="S754" s="9">
        <f t="shared" si="46"/>
        <v>41034.985972222225</v>
      </c>
      <c r="T754" s="9">
        <f t="shared" si="47"/>
        <v>41076.415972222225</v>
      </c>
    </row>
    <row r="755" spans="1:20" ht="43.5" x14ac:dyDescent="0.35">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5">
        <f t="shared" si="44"/>
        <v>125</v>
      </c>
      <c r="P755" s="5">
        <f t="shared" si="45"/>
        <v>75</v>
      </c>
      <c r="Q755" s="5" t="s">
        <v>8317</v>
      </c>
      <c r="R755" s="5" t="s">
        <v>8338</v>
      </c>
      <c r="S755" s="9">
        <f t="shared" si="46"/>
        <v>42054.765960648147</v>
      </c>
      <c r="T755" s="9">
        <f t="shared" si="47"/>
        <v>42058.765960648147</v>
      </c>
    </row>
    <row r="756" spans="1:20" ht="43.5" x14ac:dyDescent="0.35">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5">
        <f t="shared" si="44"/>
        <v>125</v>
      </c>
      <c r="P756" s="5">
        <f t="shared" si="45"/>
        <v>50</v>
      </c>
      <c r="Q756" s="5" t="s">
        <v>8317</v>
      </c>
      <c r="R756" s="5" t="s">
        <v>8318</v>
      </c>
      <c r="S756" s="9">
        <f t="shared" si="46"/>
        <v>42732.882361111115</v>
      </c>
      <c r="T756" s="9">
        <f t="shared" si="47"/>
        <v>42752.882361111115</v>
      </c>
    </row>
    <row r="757" spans="1:20" ht="43.5" x14ac:dyDescent="0.35">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5">
        <f t="shared" si="44"/>
        <v>124.84324324324325</v>
      </c>
      <c r="P757" s="5">
        <f t="shared" si="45"/>
        <v>95.834024896265561</v>
      </c>
      <c r="Q757" s="5" t="s">
        <v>8325</v>
      </c>
      <c r="R757" s="5" t="s">
        <v>8326</v>
      </c>
      <c r="S757" s="9">
        <f t="shared" si="46"/>
        <v>41974.751342592594</v>
      </c>
      <c r="T757" s="9">
        <f t="shared" si="47"/>
        <v>41996</v>
      </c>
    </row>
    <row r="758" spans="1:20" ht="43.5" x14ac:dyDescent="0.35">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5">
        <f t="shared" si="44"/>
        <v>124.8</v>
      </c>
      <c r="P758" s="5">
        <f t="shared" si="45"/>
        <v>37.142857142857146</v>
      </c>
      <c r="Q758" s="5" t="s">
        <v>8317</v>
      </c>
      <c r="R758" s="5" t="s">
        <v>8318</v>
      </c>
      <c r="S758" s="9">
        <f t="shared" si="46"/>
        <v>42280.582141203704</v>
      </c>
      <c r="T758" s="9">
        <f t="shared" si="47"/>
        <v>42301.895138888889</v>
      </c>
    </row>
    <row r="759" spans="1:20" ht="58" x14ac:dyDescent="0.35">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5">
        <f t="shared" si="44"/>
        <v>124.8</v>
      </c>
      <c r="P759" s="5">
        <f t="shared" si="45"/>
        <v>69.333333333333329</v>
      </c>
      <c r="Q759" s="5" t="s">
        <v>8317</v>
      </c>
      <c r="R759" s="5" t="s">
        <v>8318</v>
      </c>
      <c r="S759" s="9">
        <f t="shared" si="46"/>
        <v>42062.949814814812</v>
      </c>
      <c r="T759" s="9">
        <f t="shared" si="47"/>
        <v>42082.908148148148</v>
      </c>
    </row>
    <row r="760" spans="1:20" ht="29" x14ac:dyDescent="0.35">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5">
        <f t="shared" si="44"/>
        <v>124.70000000000002</v>
      </c>
      <c r="P760" s="5">
        <f t="shared" si="45"/>
        <v>168.51351351351352</v>
      </c>
      <c r="Q760" s="5" t="s">
        <v>8314</v>
      </c>
      <c r="R760" s="5" t="s">
        <v>8322</v>
      </c>
      <c r="S760" s="9">
        <f t="shared" si="46"/>
        <v>41156.824212962965</v>
      </c>
      <c r="T760" s="9">
        <f t="shared" si="47"/>
        <v>41176.824212962965</v>
      </c>
    </row>
    <row r="761" spans="1:20" ht="58" x14ac:dyDescent="0.35">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5">
        <f t="shared" si="44"/>
        <v>124.4</v>
      </c>
      <c r="P761" s="5">
        <f t="shared" si="45"/>
        <v>47.846153846153847</v>
      </c>
      <c r="Q761" s="5" t="s">
        <v>8317</v>
      </c>
      <c r="R761" s="5" t="s">
        <v>8318</v>
      </c>
      <c r="S761" s="9">
        <f t="shared" si="46"/>
        <v>42594.846828703703</v>
      </c>
      <c r="T761" s="9">
        <f t="shared" si="47"/>
        <v>42624.846828703703</v>
      </c>
    </row>
    <row r="762" spans="1:20" ht="43.5" x14ac:dyDescent="0.35">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5">
        <f t="shared" si="44"/>
        <v>124.33537832310839</v>
      </c>
      <c r="P762" s="5">
        <f t="shared" si="45"/>
        <v>45.037037037037038</v>
      </c>
      <c r="Q762" s="5" t="s">
        <v>8317</v>
      </c>
      <c r="R762" s="5" t="s">
        <v>8318</v>
      </c>
      <c r="S762" s="9">
        <f t="shared" si="46"/>
        <v>42021.202581018515</v>
      </c>
      <c r="T762" s="9">
        <f t="shared" si="47"/>
        <v>42038.185416666667</v>
      </c>
    </row>
    <row r="763" spans="1:20" ht="43.5" x14ac:dyDescent="0.35">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5">
        <f t="shared" si="44"/>
        <v>124.2</v>
      </c>
      <c r="P763" s="5">
        <f t="shared" si="45"/>
        <v>50.901639344262293</v>
      </c>
      <c r="Q763" s="5" t="s">
        <v>8317</v>
      </c>
      <c r="R763" s="5" t="s">
        <v>8318</v>
      </c>
      <c r="S763" s="9">
        <f t="shared" si="46"/>
        <v>41782.105937500004</v>
      </c>
      <c r="T763" s="9">
        <f t="shared" si="47"/>
        <v>41803.916666666664</v>
      </c>
    </row>
    <row r="764" spans="1:20" ht="58" x14ac:dyDescent="0.35">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5">
        <f t="shared" si="44"/>
        <v>124.15933781686496</v>
      </c>
      <c r="P764" s="5">
        <f t="shared" si="45"/>
        <v>139.53488372093022</v>
      </c>
      <c r="Q764" s="5" t="s">
        <v>8320</v>
      </c>
      <c r="R764" s="5" t="s">
        <v>8332</v>
      </c>
      <c r="S764" s="9">
        <f t="shared" si="46"/>
        <v>41847.210543981484</v>
      </c>
      <c r="T764" s="9">
        <f t="shared" si="47"/>
        <v>41859</v>
      </c>
    </row>
    <row r="765" spans="1:20" ht="43.5" x14ac:dyDescent="0.35">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5">
        <f t="shared" si="44"/>
        <v>124.08571428571429</v>
      </c>
      <c r="P765" s="5">
        <f t="shared" si="45"/>
        <v>68.936507936507937</v>
      </c>
      <c r="Q765" s="5" t="s">
        <v>8314</v>
      </c>
      <c r="R765" s="5" t="s">
        <v>8315</v>
      </c>
      <c r="S765" s="9">
        <f t="shared" si="46"/>
        <v>42170.735208333332</v>
      </c>
      <c r="T765" s="9">
        <f t="shared" si="47"/>
        <v>42190.735208333332</v>
      </c>
    </row>
    <row r="766" spans="1:20" ht="58" x14ac:dyDescent="0.35">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5">
        <f t="shared" si="44"/>
        <v>124.0061</v>
      </c>
      <c r="P766" s="5">
        <f t="shared" si="45"/>
        <v>92.541865671641801</v>
      </c>
      <c r="Q766" s="5" t="s">
        <v>8314</v>
      </c>
      <c r="R766" s="5" t="s">
        <v>8315</v>
      </c>
      <c r="S766" s="9">
        <f t="shared" si="46"/>
        <v>40574.994837962964</v>
      </c>
      <c r="T766" s="9">
        <f t="shared" si="47"/>
        <v>40594.994837962964</v>
      </c>
    </row>
    <row r="767" spans="1:20" ht="43.5" x14ac:dyDescent="0.35">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5">
        <f t="shared" si="44"/>
        <v>124</v>
      </c>
      <c r="P767" s="5">
        <f t="shared" si="45"/>
        <v>135.625</v>
      </c>
      <c r="Q767" s="5" t="s">
        <v>8317</v>
      </c>
      <c r="R767" s="5" t="s">
        <v>8318</v>
      </c>
      <c r="S767" s="9">
        <f t="shared" si="46"/>
        <v>42179.814340277779</v>
      </c>
      <c r="T767" s="9">
        <f t="shared" si="47"/>
        <v>42199.814340277779</v>
      </c>
    </row>
    <row r="768" spans="1:20" ht="29" x14ac:dyDescent="0.35">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5">
        <f t="shared" si="44"/>
        <v>124</v>
      </c>
      <c r="P768" s="5">
        <f t="shared" si="45"/>
        <v>38.75</v>
      </c>
      <c r="Q768" s="5" t="s">
        <v>8314</v>
      </c>
      <c r="R768" s="5" t="s">
        <v>8315</v>
      </c>
      <c r="S768" s="9">
        <f t="shared" si="46"/>
        <v>41082.739953703705</v>
      </c>
      <c r="T768" s="9">
        <f t="shared" si="47"/>
        <v>41102.739953703705</v>
      </c>
    </row>
    <row r="769" spans="1:20" ht="58" x14ac:dyDescent="0.35">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5">
        <f t="shared" si="44"/>
        <v>124</v>
      </c>
      <c r="P769" s="5">
        <f t="shared" si="45"/>
        <v>8.8571428571428577</v>
      </c>
      <c r="Q769" s="5" t="s">
        <v>8317</v>
      </c>
      <c r="R769" s="5" t="s">
        <v>8318</v>
      </c>
      <c r="S769" s="9">
        <f t="shared" si="46"/>
        <v>42077.011643518519</v>
      </c>
      <c r="T769" s="9">
        <f t="shared" si="47"/>
        <v>42094.957638888889</v>
      </c>
    </row>
    <row r="770" spans="1:20" ht="43.5" x14ac:dyDescent="0.35">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5">
        <f t="shared" ref="O770:O833" si="48">(E770/D770)*100</f>
        <v>123.94678492239468</v>
      </c>
      <c r="P770" s="5">
        <f t="shared" ref="P770:P833" si="49">E770/L770</f>
        <v>43</v>
      </c>
      <c r="Q770" s="5" t="s">
        <v>8314</v>
      </c>
      <c r="R770" s="5" t="s">
        <v>8331</v>
      </c>
      <c r="S770" s="9">
        <f t="shared" si="46"/>
        <v>40991.710243055553</v>
      </c>
      <c r="T770" s="9">
        <f t="shared" si="47"/>
        <v>41011.710243055553</v>
      </c>
    </row>
    <row r="771" spans="1:20" ht="43.5" x14ac:dyDescent="0.35">
      <c r="A771">
        <v>71</v>
      </c>
      <c r="B771" s="3" t="s">
        <v>73</v>
      </c>
      <c r="C771" s="3" t="s">
        <v>4182</v>
      </c>
      <c r="D771">
        <v>1800</v>
      </c>
      <c r="E771">
        <v>2231</v>
      </c>
      <c r="F771" t="s">
        <v>8219</v>
      </c>
      <c r="G771" t="s">
        <v>8224</v>
      </c>
      <c r="H771" t="s">
        <v>8246</v>
      </c>
      <c r="I771">
        <v>1338186657</v>
      </c>
      <c r="J771">
        <v>1333002657</v>
      </c>
      <c r="K771" t="b">
        <v>0</v>
      </c>
      <c r="L771">
        <v>32</v>
      </c>
      <c r="M771" t="b">
        <v>1</v>
      </c>
      <c r="N771" t="s">
        <v>8266</v>
      </c>
      <c r="O771" s="5">
        <f t="shared" si="48"/>
        <v>123.94444444444443</v>
      </c>
      <c r="P771" s="5">
        <f t="shared" si="49"/>
        <v>69.71875</v>
      </c>
      <c r="Q771" s="5" t="s">
        <v>8320</v>
      </c>
      <c r="R771" s="5" t="s">
        <v>8321</v>
      </c>
      <c r="S771" s="9">
        <f t="shared" ref="S771:S834" si="50">(J771/86400 )+ DATE(1970,1,11)</f>
        <v>41007.271493055552</v>
      </c>
      <c r="T771" s="9">
        <f t="shared" ref="T771:T834" si="51">(I771/86400) + DATE(1970,1,1)</f>
        <v>41057.271493055552</v>
      </c>
    </row>
    <row r="772" spans="1:20" ht="43.5" x14ac:dyDescent="0.35">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5">
        <f t="shared" si="48"/>
        <v>123.68010000000001</v>
      </c>
      <c r="P772" s="5">
        <f t="shared" si="49"/>
        <v>194.26193717277485</v>
      </c>
      <c r="Q772" s="5" t="s">
        <v>8310</v>
      </c>
      <c r="R772" s="5" t="s">
        <v>8311</v>
      </c>
      <c r="S772" s="9">
        <f t="shared" si="50"/>
        <v>41545.812708333331</v>
      </c>
      <c r="T772" s="9">
        <f t="shared" si="51"/>
        <v>41563.165972222225</v>
      </c>
    </row>
    <row r="773" spans="1:20" ht="43.5" x14ac:dyDescent="0.35">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5">
        <f t="shared" si="48"/>
        <v>123.66666666666666</v>
      </c>
      <c r="P773" s="5">
        <f t="shared" si="49"/>
        <v>14.84</v>
      </c>
      <c r="Q773" s="5" t="s">
        <v>8317</v>
      </c>
      <c r="R773" s="5" t="s">
        <v>8330</v>
      </c>
      <c r="S773" s="9">
        <f t="shared" si="50"/>
        <v>42344.468935185185</v>
      </c>
      <c r="T773" s="9">
        <f t="shared" si="51"/>
        <v>42361.957638888889</v>
      </c>
    </row>
    <row r="774" spans="1:20" ht="43.5" x14ac:dyDescent="0.35">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5">
        <f t="shared" si="48"/>
        <v>123.64125714285714</v>
      </c>
      <c r="P774" s="5">
        <f t="shared" si="49"/>
        <v>110.39397959183674</v>
      </c>
      <c r="Q774" s="5" t="s">
        <v>8325</v>
      </c>
      <c r="R774" s="5" t="s">
        <v>8326</v>
      </c>
      <c r="S774" s="9">
        <f t="shared" si="50"/>
        <v>42761.533391203702</v>
      </c>
      <c r="T774" s="9">
        <f t="shared" si="51"/>
        <v>42780.957638888889</v>
      </c>
    </row>
    <row r="775" spans="1:20" ht="43.5" x14ac:dyDescent="0.35">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5">
        <f t="shared" si="48"/>
        <v>123.61999999999999</v>
      </c>
      <c r="P775" s="5">
        <f t="shared" si="49"/>
        <v>80.272727272727266</v>
      </c>
      <c r="Q775" s="5" t="s">
        <v>8314</v>
      </c>
      <c r="R775" s="5" t="s">
        <v>8331</v>
      </c>
      <c r="S775" s="9">
        <f t="shared" si="50"/>
        <v>40875.867141203707</v>
      </c>
      <c r="T775" s="9">
        <f t="shared" si="51"/>
        <v>40902.208333333336</v>
      </c>
    </row>
    <row r="776" spans="1:20" ht="58" x14ac:dyDescent="0.35">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5">
        <f t="shared" si="48"/>
        <v>123.61333333333333</v>
      </c>
      <c r="P776" s="5">
        <f t="shared" si="49"/>
        <v>67.671532846715323</v>
      </c>
      <c r="Q776" s="5" t="s">
        <v>8314</v>
      </c>
      <c r="R776" s="5" t="s">
        <v>8315</v>
      </c>
      <c r="S776" s="9">
        <f t="shared" si="50"/>
        <v>41596.475173611107</v>
      </c>
      <c r="T776" s="9">
        <f t="shared" si="51"/>
        <v>41617.207638888889</v>
      </c>
    </row>
    <row r="777" spans="1:20" ht="43.5" x14ac:dyDescent="0.35">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5">
        <f t="shared" si="48"/>
        <v>123.6</v>
      </c>
      <c r="P777" s="5">
        <f t="shared" si="49"/>
        <v>29.428571428571427</v>
      </c>
      <c r="Q777" s="5" t="s">
        <v>8317</v>
      </c>
      <c r="R777" s="5" t="s">
        <v>8318</v>
      </c>
      <c r="S777" s="9">
        <f t="shared" si="50"/>
        <v>42554.814328703702</v>
      </c>
      <c r="T777" s="9">
        <f t="shared" si="51"/>
        <v>42582.873611111107</v>
      </c>
    </row>
    <row r="778" spans="1:20" ht="58" x14ac:dyDescent="0.35">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5">
        <f t="shared" si="48"/>
        <v>123.53333333333335</v>
      </c>
      <c r="P778" s="5">
        <f t="shared" si="49"/>
        <v>89.301204819277103</v>
      </c>
      <c r="Q778" s="5" t="s">
        <v>8314</v>
      </c>
      <c r="R778" s="5" t="s">
        <v>8331</v>
      </c>
      <c r="S778" s="9">
        <f t="shared" si="50"/>
        <v>41085.835497685184</v>
      </c>
      <c r="T778" s="9">
        <f t="shared" si="51"/>
        <v>41105.835497685184</v>
      </c>
    </row>
    <row r="779" spans="1:20" ht="43.5" x14ac:dyDescent="0.35">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5">
        <f t="shared" si="48"/>
        <v>123.53</v>
      </c>
      <c r="P779" s="5">
        <f t="shared" si="49"/>
        <v>88.23571428571428</v>
      </c>
      <c r="Q779" s="5" t="s">
        <v>8310</v>
      </c>
      <c r="R779" s="5" t="s">
        <v>8311</v>
      </c>
      <c r="S779" s="9">
        <f t="shared" si="50"/>
        <v>42341.708032407405</v>
      </c>
      <c r="T779" s="9">
        <f t="shared" si="51"/>
        <v>42391.708032407405</v>
      </c>
    </row>
    <row r="780" spans="1:20" ht="29" x14ac:dyDescent="0.35">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5">
        <f t="shared" si="48"/>
        <v>123.48756218905473</v>
      </c>
      <c r="P780" s="5">
        <f t="shared" si="49"/>
        <v>94.736641221374043</v>
      </c>
      <c r="Q780" s="5" t="s">
        <v>8325</v>
      </c>
      <c r="R780" s="5" t="s">
        <v>8326</v>
      </c>
      <c r="S780" s="9">
        <f t="shared" si="50"/>
        <v>42768.975937499999</v>
      </c>
      <c r="T780" s="9">
        <f t="shared" si="51"/>
        <v>42795.791666666672</v>
      </c>
    </row>
    <row r="781" spans="1:20" ht="43.5" x14ac:dyDescent="0.35">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5">
        <f t="shared" si="48"/>
        <v>123.42857142857142</v>
      </c>
      <c r="P781" s="5">
        <f t="shared" si="49"/>
        <v>43.2</v>
      </c>
      <c r="Q781" s="5" t="s">
        <v>8317</v>
      </c>
      <c r="R781" s="5" t="s">
        <v>8318</v>
      </c>
      <c r="S781" s="9">
        <f t="shared" si="50"/>
        <v>42566.504490740743</v>
      </c>
      <c r="T781" s="9">
        <f t="shared" si="51"/>
        <v>42595.290972222225</v>
      </c>
    </row>
    <row r="782" spans="1:20" ht="58" x14ac:dyDescent="0.35">
      <c r="A782">
        <v>29</v>
      </c>
      <c r="B782" s="3" t="s">
        <v>31</v>
      </c>
      <c r="C782" s="3" t="s">
        <v>4140</v>
      </c>
      <c r="D782">
        <v>3000</v>
      </c>
      <c r="E782">
        <v>3700</v>
      </c>
      <c r="F782" t="s">
        <v>8219</v>
      </c>
      <c r="G782" t="s">
        <v>8225</v>
      </c>
      <c r="H782" t="s">
        <v>8247</v>
      </c>
      <c r="I782">
        <v>1406045368</v>
      </c>
      <c r="J782">
        <v>1403453368</v>
      </c>
      <c r="K782" t="b">
        <v>0</v>
      </c>
      <c r="L782">
        <v>117</v>
      </c>
      <c r="M782" t="b">
        <v>1</v>
      </c>
      <c r="N782" t="s">
        <v>8265</v>
      </c>
      <c r="O782" s="5">
        <f t="shared" si="48"/>
        <v>123.33333333333334</v>
      </c>
      <c r="P782" s="5">
        <f t="shared" si="49"/>
        <v>31.623931623931625</v>
      </c>
      <c r="Q782" s="5" t="s">
        <v>8320</v>
      </c>
      <c r="R782" s="5" t="s">
        <v>8334</v>
      </c>
      <c r="S782" s="9">
        <f t="shared" si="50"/>
        <v>41822.67324074074</v>
      </c>
      <c r="T782" s="9">
        <f t="shared" si="51"/>
        <v>41842.67324074074</v>
      </c>
    </row>
    <row r="783" spans="1:20" ht="43.5" x14ac:dyDescent="0.35">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5">
        <f t="shared" si="48"/>
        <v>123.27586206896552</v>
      </c>
      <c r="P783" s="5">
        <f t="shared" si="49"/>
        <v>99.860335195530723</v>
      </c>
      <c r="Q783" s="5" t="s">
        <v>8320</v>
      </c>
      <c r="R783" s="5" t="s">
        <v>8332</v>
      </c>
      <c r="S783" s="9">
        <f t="shared" si="50"/>
        <v>42124.944328703699</v>
      </c>
      <c r="T783" s="9">
        <f t="shared" si="51"/>
        <v>42144.944328703699</v>
      </c>
    </row>
    <row r="784" spans="1:20" ht="43.5" x14ac:dyDescent="0.35">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5">
        <f t="shared" si="48"/>
        <v>123.2608695652174</v>
      </c>
      <c r="P784" s="5">
        <f t="shared" si="49"/>
        <v>74.60526315789474</v>
      </c>
      <c r="Q784" s="5" t="s">
        <v>8314</v>
      </c>
      <c r="R784" s="5" t="s">
        <v>8315</v>
      </c>
      <c r="S784" s="9">
        <f t="shared" si="50"/>
        <v>40675.949976851851</v>
      </c>
      <c r="T784" s="9">
        <f t="shared" si="51"/>
        <v>40692.041666666664</v>
      </c>
    </row>
    <row r="785" spans="1:20" ht="43.5" x14ac:dyDescent="0.35">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5">
        <f t="shared" si="48"/>
        <v>123.25</v>
      </c>
      <c r="P785" s="5">
        <f t="shared" si="49"/>
        <v>71.242774566473983</v>
      </c>
      <c r="Q785" s="5" t="s">
        <v>8317</v>
      </c>
      <c r="R785" s="5" t="s">
        <v>8318</v>
      </c>
      <c r="S785" s="9">
        <f t="shared" si="50"/>
        <v>42483.007037037038</v>
      </c>
      <c r="T785" s="9">
        <f t="shared" si="51"/>
        <v>42503.007037037038</v>
      </c>
    </row>
    <row r="786" spans="1:20" ht="58" x14ac:dyDescent="0.35">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5">
        <f t="shared" si="48"/>
        <v>123.14285714285715</v>
      </c>
      <c r="P786" s="5">
        <f t="shared" si="49"/>
        <v>93.695652173913047</v>
      </c>
      <c r="Q786" s="5" t="s">
        <v>8310</v>
      </c>
      <c r="R786" s="5" t="s">
        <v>8337</v>
      </c>
      <c r="S786" s="9">
        <f t="shared" si="50"/>
        <v>42093.895532407405</v>
      </c>
      <c r="T786" s="9">
        <f t="shared" si="51"/>
        <v>42128.895532407405</v>
      </c>
    </row>
    <row r="787" spans="1:20" ht="43.5" x14ac:dyDescent="0.35">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5">
        <f t="shared" si="48"/>
        <v>123.07407407407408</v>
      </c>
      <c r="P787" s="5">
        <f t="shared" si="49"/>
        <v>114.58620689655173</v>
      </c>
      <c r="Q787" s="5" t="s">
        <v>8320</v>
      </c>
      <c r="R787" s="5" t="s">
        <v>8332</v>
      </c>
      <c r="S787" s="9">
        <f t="shared" si="50"/>
        <v>42707.32136574074</v>
      </c>
      <c r="T787" s="9">
        <f t="shared" si="51"/>
        <v>42725.332638888889</v>
      </c>
    </row>
    <row r="788" spans="1:20" ht="58" x14ac:dyDescent="0.35">
      <c r="A788">
        <v>3540</v>
      </c>
      <c r="B788" s="3" t="s">
        <v>3539</v>
      </c>
      <c r="C788" s="3" t="s">
        <v>7650</v>
      </c>
      <c r="D788">
        <v>300</v>
      </c>
      <c r="E788">
        <v>369</v>
      </c>
      <c r="F788" t="s">
        <v>8219</v>
      </c>
      <c r="G788" t="s">
        <v>8225</v>
      </c>
      <c r="H788" t="s">
        <v>8247</v>
      </c>
      <c r="I788">
        <v>1466899491</v>
      </c>
      <c r="J788">
        <v>1464307491</v>
      </c>
      <c r="K788" t="b">
        <v>0</v>
      </c>
      <c r="L788">
        <v>8</v>
      </c>
      <c r="M788" t="b">
        <v>1</v>
      </c>
      <c r="N788" t="s">
        <v>8271</v>
      </c>
      <c r="O788" s="5">
        <f t="shared" si="48"/>
        <v>123</v>
      </c>
      <c r="P788" s="5">
        <f t="shared" si="49"/>
        <v>46.125</v>
      </c>
      <c r="Q788" s="5" t="s">
        <v>8317</v>
      </c>
      <c r="R788" s="5" t="s">
        <v>8318</v>
      </c>
      <c r="S788" s="9">
        <f t="shared" si="50"/>
        <v>42527.003368055557</v>
      </c>
      <c r="T788" s="9">
        <f t="shared" si="51"/>
        <v>42547.003368055557</v>
      </c>
    </row>
    <row r="789" spans="1:20" ht="58" x14ac:dyDescent="0.35">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5">
        <f t="shared" si="48"/>
        <v>122.99154545454545</v>
      </c>
      <c r="P789" s="5">
        <f t="shared" si="49"/>
        <v>190.55028169014085</v>
      </c>
      <c r="Q789" s="5" t="s">
        <v>8320</v>
      </c>
      <c r="R789" s="5" t="s">
        <v>8334</v>
      </c>
      <c r="S789" s="9">
        <f t="shared" si="50"/>
        <v>42337.834247685183</v>
      </c>
      <c r="T789" s="9">
        <f t="shared" si="51"/>
        <v>42357.834247685183</v>
      </c>
    </row>
    <row r="790" spans="1:20" ht="72.5" x14ac:dyDescent="0.35">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5">
        <f t="shared" si="48"/>
        <v>122.9</v>
      </c>
      <c r="P790" s="5">
        <f t="shared" si="49"/>
        <v>169.51724137931035</v>
      </c>
      <c r="Q790" s="5" t="s">
        <v>8310</v>
      </c>
      <c r="R790" s="5" t="s">
        <v>8311</v>
      </c>
      <c r="S790" s="9">
        <f t="shared" si="50"/>
        <v>41732.666354166664</v>
      </c>
      <c r="T790" s="9">
        <f t="shared" si="51"/>
        <v>41752.666354166664</v>
      </c>
    </row>
    <row r="791" spans="1:20" ht="43.5" x14ac:dyDescent="0.35">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5">
        <f t="shared" si="48"/>
        <v>122.833</v>
      </c>
      <c r="P791" s="5">
        <f t="shared" si="49"/>
        <v>32.324473684210524</v>
      </c>
      <c r="Q791" s="5" t="s">
        <v>8314</v>
      </c>
      <c r="R791" s="5" t="s">
        <v>8327</v>
      </c>
      <c r="S791" s="9">
        <f t="shared" si="50"/>
        <v>41137.812303240738</v>
      </c>
      <c r="T791" s="9">
        <f t="shared" si="51"/>
        <v>41150</v>
      </c>
    </row>
    <row r="792" spans="1:20" ht="58" x14ac:dyDescent="0.35">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5">
        <f t="shared" si="48"/>
        <v>122.8</v>
      </c>
      <c r="P792" s="5">
        <f t="shared" si="49"/>
        <v>54.985074626865675</v>
      </c>
      <c r="Q792" s="5" t="s">
        <v>8314</v>
      </c>
      <c r="R792" s="5" t="s">
        <v>8336</v>
      </c>
      <c r="S792" s="9">
        <f t="shared" si="50"/>
        <v>42135.078275462962</v>
      </c>
      <c r="T792" s="9">
        <f t="shared" si="51"/>
        <v>42156.165972222225</v>
      </c>
    </row>
    <row r="793" spans="1:20" ht="58" x14ac:dyDescent="0.35">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5">
        <f t="shared" si="48"/>
        <v>122.67999999999999</v>
      </c>
      <c r="P793" s="5">
        <f t="shared" si="49"/>
        <v>25.347107438016529</v>
      </c>
      <c r="Q793" s="5" t="s">
        <v>8323</v>
      </c>
      <c r="R793" s="5" t="s">
        <v>8333</v>
      </c>
      <c r="S793" s="9">
        <f t="shared" si="50"/>
        <v>41223.254687499997</v>
      </c>
      <c r="T793" s="9">
        <f t="shared" si="51"/>
        <v>41243.416666666664</v>
      </c>
    </row>
    <row r="794" spans="1:20" ht="43.5" x14ac:dyDescent="0.35">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5">
        <f t="shared" si="48"/>
        <v>122.40879999999999</v>
      </c>
      <c r="P794" s="5">
        <f t="shared" si="49"/>
        <v>34.384494382022467</v>
      </c>
      <c r="Q794" s="5" t="s">
        <v>8314</v>
      </c>
      <c r="R794" s="5" t="s">
        <v>8322</v>
      </c>
      <c r="S794" s="9">
        <f t="shared" si="50"/>
        <v>40949.761782407411</v>
      </c>
      <c r="T794" s="9">
        <f t="shared" si="51"/>
        <v>40984.165972222225</v>
      </c>
    </row>
    <row r="795" spans="1:20" ht="43.5" x14ac:dyDescent="0.35">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5">
        <f t="shared" si="48"/>
        <v>122.39999999999999</v>
      </c>
      <c r="P795" s="5">
        <f t="shared" si="49"/>
        <v>56.666666666666664</v>
      </c>
      <c r="Q795" s="5" t="s">
        <v>8323</v>
      </c>
      <c r="R795" s="5" t="s">
        <v>8333</v>
      </c>
      <c r="S795" s="9">
        <f t="shared" si="50"/>
        <v>41677.275312500002</v>
      </c>
      <c r="T795" s="9">
        <f t="shared" si="51"/>
        <v>41684.833333333336</v>
      </c>
    </row>
    <row r="796" spans="1:20" ht="43.5" x14ac:dyDescent="0.35">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5">
        <f t="shared" si="48"/>
        <v>122.28571428571429</v>
      </c>
      <c r="P796" s="5">
        <f t="shared" si="49"/>
        <v>75.087719298245617</v>
      </c>
      <c r="Q796" s="5" t="s">
        <v>8317</v>
      </c>
      <c r="R796" s="5" t="s">
        <v>8318</v>
      </c>
      <c r="S796" s="9">
        <f t="shared" si="50"/>
        <v>42462.876909722225</v>
      </c>
      <c r="T796" s="9">
        <f t="shared" si="51"/>
        <v>42473.876909722225</v>
      </c>
    </row>
    <row r="797" spans="1:20" ht="29" x14ac:dyDescent="0.35">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5">
        <f t="shared" si="48"/>
        <v>122.14285714285715</v>
      </c>
      <c r="P797" s="5">
        <f t="shared" si="49"/>
        <v>85.5</v>
      </c>
      <c r="Q797" s="5" t="s">
        <v>8314</v>
      </c>
      <c r="R797" s="5" t="s">
        <v>8315</v>
      </c>
      <c r="S797" s="9">
        <f t="shared" si="50"/>
        <v>41380.292303240742</v>
      </c>
      <c r="T797" s="9">
        <f t="shared" si="51"/>
        <v>41400.292303240742</v>
      </c>
    </row>
    <row r="798" spans="1:20" ht="43.5" x14ac:dyDescent="0.35">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5">
        <f t="shared" si="48"/>
        <v>122.13333333333334</v>
      </c>
      <c r="P798" s="5">
        <f t="shared" si="49"/>
        <v>53.882352941176471</v>
      </c>
      <c r="Q798" s="5" t="s">
        <v>8314</v>
      </c>
      <c r="R798" s="5" t="s">
        <v>8315</v>
      </c>
      <c r="S798" s="9">
        <f t="shared" si="50"/>
        <v>42762.144976851851</v>
      </c>
      <c r="T798" s="9">
        <f t="shared" si="51"/>
        <v>42795.125</v>
      </c>
    </row>
    <row r="799" spans="1:20" ht="58" x14ac:dyDescent="0.35">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5">
        <f t="shared" si="48"/>
        <v>122.10975609756099</v>
      </c>
      <c r="P799" s="5">
        <f t="shared" si="49"/>
        <v>84.142857142857139</v>
      </c>
      <c r="Q799" s="5" t="s">
        <v>8323</v>
      </c>
      <c r="R799" s="5" t="s">
        <v>8333</v>
      </c>
      <c r="S799" s="9">
        <f t="shared" si="50"/>
        <v>41817.571840277778</v>
      </c>
      <c r="T799" s="9">
        <f t="shared" si="51"/>
        <v>41852.571840277778</v>
      </c>
    </row>
    <row r="800" spans="1:20" ht="43.5" x14ac:dyDescent="0.35">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5">
        <f t="shared" si="48"/>
        <v>122.10714285714286</v>
      </c>
      <c r="P800" s="5">
        <f t="shared" si="49"/>
        <v>48.842857142857142</v>
      </c>
      <c r="Q800" s="5" t="s">
        <v>8314</v>
      </c>
      <c r="R800" s="5" t="s">
        <v>8315</v>
      </c>
      <c r="S800" s="9">
        <f t="shared" si="50"/>
        <v>40955.845312500001</v>
      </c>
      <c r="T800" s="9">
        <f t="shared" si="51"/>
        <v>40985.803645833337</v>
      </c>
    </row>
    <row r="801" spans="1:20" ht="43.5" x14ac:dyDescent="0.35">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5">
        <f t="shared" si="48"/>
        <v>122.06666666666666</v>
      </c>
      <c r="P801" s="5">
        <f t="shared" si="49"/>
        <v>73.239999999999995</v>
      </c>
      <c r="Q801" s="5" t="s">
        <v>8317</v>
      </c>
      <c r="R801" s="5" t="s">
        <v>8318</v>
      </c>
      <c r="S801" s="9">
        <f t="shared" si="50"/>
        <v>41922.858946759261</v>
      </c>
      <c r="T801" s="9">
        <f t="shared" si="51"/>
        <v>41942.858946759261</v>
      </c>
    </row>
    <row r="802" spans="1:20" ht="43.5" x14ac:dyDescent="0.35">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5">
        <f t="shared" si="48"/>
        <v>122.02</v>
      </c>
      <c r="P802" s="5">
        <f t="shared" si="49"/>
        <v>709.41860465116281</v>
      </c>
      <c r="Q802" s="5" t="s">
        <v>8320</v>
      </c>
      <c r="R802" s="5" t="s">
        <v>8332</v>
      </c>
      <c r="S802" s="9">
        <f t="shared" si="50"/>
        <v>42721.795138888891</v>
      </c>
      <c r="T802" s="9">
        <f t="shared" si="51"/>
        <v>42741.795138888891</v>
      </c>
    </row>
    <row r="803" spans="1:20" ht="43.5" x14ac:dyDescent="0.35">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5">
        <f t="shared" si="48"/>
        <v>122.00090909090908</v>
      </c>
      <c r="P803" s="5">
        <f t="shared" si="49"/>
        <v>28.553404255319148</v>
      </c>
      <c r="Q803" s="5" t="s">
        <v>8314</v>
      </c>
      <c r="R803" s="5" t="s">
        <v>8335</v>
      </c>
      <c r="S803" s="9">
        <f t="shared" si="50"/>
        <v>41704.391840277778</v>
      </c>
      <c r="T803" s="9">
        <f t="shared" si="51"/>
        <v>41708.583333333336</v>
      </c>
    </row>
    <row r="804" spans="1:20" ht="43.5" x14ac:dyDescent="0.35">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5">
        <f t="shared" si="48"/>
        <v>122</v>
      </c>
      <c r="P804" s="5">
        <f t="shared" si="49"/>
        <v>27.727272727272727</v>
      </c>
      <c r="Q804" s="5" t="s">
        <v>8317</v>
      </c>
      <c r="R804" s="5" t="s">
        <v>8318</v>
      </c>
      <c r="S804" s="9">
        <f t="shared" si="50"/>
        <v>42288.453668981485</v>
      </c>
      <c r="T804" s="9">
        <f t="shared" si="51"/>
        <v>42296.458333333328</v>
      </c>
    </row>
    <row r="805" spans="1:20" ht="58" x14ac:dyDescent="0.35">
      <c r="A805">
        <v>3404</v>
      </c>
      <c r="B805" s="3" t="s">
        <v>3403</v>
      </c>
      <c r="C805" s="3" t="s">
        <v>7514</v>
      </c>
      <c r="D805">
        <v>500</v>
      </c>
      <c r="E805">
        <v>610</v>
      </c>
      <c r="F805" t="s">
        <v>8219</v>
      </c>
      <c r="G805" t="s">
        <v>8224</v>
      </c>
      <c r="H805" t="s">
        <v>8246</v>
      </c>
      <c r="I805">
        <v>1434542702</v>
      </c>
      <c r="J805">
        <v>1432814702</v>
      </c>
      <c r="K805" t="b">
        <v>0</v>
      </c>
      <c r="L805">
        <v>3</v>
      </c>
      <c r="M805" t="b">
        <v>1</v>
      </c>
      <c r="N805" t="s">
        <v>8271</v>
      </c>
      <c r="O805" s="5">
        <f t="shared" si="48"/>
        <v>122</v>
      </c>
      <c r="P805" s="5">
        <f t="shared" si="49"/>
        <v>203.33333333333334</v>
      </c>
      <c r="Q805" s="5" t="s">
        <v>8317</v>
      </c>
      <c r="R805" s="5" t="s">
        <v>8318</v>
      </c>
      <c r="S805" s="9">
        <f t="shared" si="50"/>
        <v>42162.503495370373</v>
      </c>
      <c r="T805" s="9">
        <f t="shared" si="51"/>
        <v>42172.503495370373</v>
      </c>
    </row>
    <row r="806" spans="1:20" ht="43.5" x14ac:dyDescent="0.35">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5">
        <f t="shared" si="48"/>
        <v>121.8</v>
      </c>
      <c r="P806" s="5">
        <f t="shared" si="49"/>
        <v>49.112903225806448</v>
      </c>
      <c r="Q806" s="5" t="s">
        <v>8314</v>
      </c>
      <c r="R806" s="5" t="s">
        <v>8315</v>
      </c>
      <c r="S806" s="9">
        <f t="shared" si="50"/>
        <v>41740.998402777775</v>
      </c>
      <c r="T806" s="9">
        <f t="shared" si="51"/>
        <v>41760.998402777775</v>
      </c>
    </row>
    <row r="807" spans="1:20" ht="43.5" x14ac:dyDescent="0.35">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5">
        <f t="shared" si="48"/>
        <v>121.8</v>
      </c>
      <c r="P807" s="5">
        <f t="shared" si="49"/>
        <v>60.9</v>
      </c>
      <c r="Q807" s="5" t="s">
        <v>8317</v>
      </c>
      <c r="R807" s="5" t="s">
        <v>8318</v>
      </c>
      <c r="S807" s="9">
        <f t="shared" si="50"/>
        <v>42046.24428240741</v>
      </c>
      <c r="T807" s="9">
        <f t="shared" si="51"/>
        <v>42064.290972222225</v>
      </c>
    </row>
    <row r="808" spans="1:20" ht="43.5" x14ac:dyDescent="0.35">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5">
        <f t="shared" si="48"/>
        <v>121.78</v>
      </c>
      <c r="P808" s="5">
        <f t="shared" si="49"/>
        <v>716.35294117647061</v>
      </c>
      <c r="Q808" s="5" t="s">
        <v>8317</v>
      </c>
      <c r="R808" s="5" t="s">
        <v>8318</v>
      </c>
      <c r="S808" s="9">
        <f t="shared" si="50"/>
        <v>42615.765381944446</v>
      </c>
      <c r="T808" s="9">
        <f t="shared" si="51"/>
        <v>42634.125</v>
      </c>
    </row>
    <row r="809" spans="1:20" ht="43.5" x14ac:dyDescent="0.35">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5">
        <f t="shared" si="48"/>
        <v>121.73333333333333</v>
      </c>
      <c r="P809" s="5">
        <f t="shared" si="49"/>
        <v>70.230769230769226</v>
      </c>
      <c r="Q809" s="5" t="s">
        <v>8317</v>
      </c>
      <c r="R809" s="5" t="s">
        <v>8318</v>
      </c>
      <c r="S809" s="9">
        <f t="shared" si="50"/>
        <v>42064.849050925928</v>
      </c>
      <c r="T809" s="9">
        <f t="shared" si="51"/>
        <v>42084.807384259257</v>
      </c>
    </row>
    <row r="810" spans="1:20" ht="58" x14ac:dyDescent="0.35">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5">
        <f t="shared" si="48"/>
        <v>121.64999999999999</v>
      </c>
      <c r="P810" s="5">
        <f t="shared" si="49"/>
        <v>109.5945945945946</v>
      </c>
      <c r="Q810" s="5" t="s">
        <v>8317</v>
      </c>
      <c r="R810" s="5" t="s">
        <v>8330</v>
      </c>
      <c r="S810" s="9">
        <f t="shared" si="50"/>
        <v>42664.973703703705</v>
      </c>
      <c r="T810" s="9">
        <f t="shared" si="51"/>
        <v>42674.166666666672</v>
      </c>
    </row>
    <row r="811" spans="1:20" ht="29" x14ac:dyDescent="0.35">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5">
        <f t="shared" si="48"/>
        <v>121.6</v>
      </c>
      <c r="P811" s="5">
        <f t="shared" si="49"/>
        <v>129.36170212765958</v>
      </c>
      <c r="Q811" s="5" t="s">
        <v>8317</v>
      </c>
      <c r="R811" s="5" t="s">
        <v>8318</v>
      </c>
      <c r="S811" s="9">
        <f t="shared" si="50"/>
        <v>42229.019733796296</v>
      </c>
      <c r="T811" s="9">
        <f t="shared" si="51"/>
        <v>42249.019733796296</v>
      </c>
    </row>
    <row r="812" spans="1:20" ht="43.5" x14ac:dyDescent="0.35">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5">
        <f t="shared" si="48"/>
        <v>121.5816111111111</v>
      </c>
      <c r="P812" s="5">
        <f t="shared" si="49"/>
        <v>64.366735294117646</v>
      </c>
      <c r="Q812" s="5" t="s">
        <v>8314</v>
      </c>
      <c r="R812" s="5" t="s">
        <v>8315</v>
      </c>
      <c r="S812" s="9">
        <f t="shared" si="50"/>
        <v>42755.600243055553</v>
      </c>
      <c r="T812" s="9">
        <f t="shared" si="51"/>
        <v>42776.208333333328</v>
      </c>
    </row>
    <row r="813" spans="1:20" ht="43.5" x14ac:dyDescent="0.35">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5">
        <f t="shared" si="48"/>
        <v>121.39999999999999</v>
      </c>
      <c r="P813" s="5">
        <f t="shared" si="49"/>
        <v>37.9375</v>
      </c>
      <c r="Q813" s="5" t="s">
        <v>8314</v>
      </c>
      <c r="R813" s="5" t="s">
        <v>8331</v>
      </c>
      <c r="S813" s="9">
        <f t="shared" si="50"/>
        <v>41033.227731481486</v>
      </c>
      <c r="T813" s="9">
        <f t="shared" si="51"/>
        <v>41083.227731481486</v>
      </c>
    </row>
    <row r="814" spans="1:20" ht="43.5" x14ac:dyDescent="0.35">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5">
        <f t="shared" si="48"/>
        <v>121.36666666666667</v>
      </c>
      <c r="P814" s="5">
        <f t="shared" si="49"/>
        <v>46.088607594936711</v>
      </c>
      <c r="Q814" s="5" t="s">
        <v>8314</v>
      </c>
      <c r="R814" s="5" t="s">
        <v>8315</v>
      </c>
      <c r="S814" s="9">
        <f t="shared" si="50"/>
        <v>41069.185682870375</v>
      </c>
      <c r="T814" s="9">
        <f t="shared" si="51"/>
        <v>41089.185682870375</v>
      </c>
    </row>
    <row r="815" spans="1:20" ht="43.5" x14ac:dyDescent="0.35">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5">
        <f t="shared" si="48"/>
        <v>121.33333333333334</v>
      </c>
      <c r="P815" s="5">
        <f t="shared" si="49"/>
        <v>140</v>
      </c>
      <c r="Q815" s="5" t="s">
        <v>8317</v>
      </c>
      <c r="R815" s="5" t="s">
        <v>8318</v>
      </c>
      <c r="S815" s="9">
        <f t="shared" si="50"/>
        <v>41889.913761574076</v>
      </c>
      <c r="T815" s="9">
        <f t="shared" si="51"/>
        <v>41894.913761574076</v>
      </c>
    </row>
    <row r="816" spans="1:20" ht="43.5" x14ac:dyDescent="0.35">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5">
        <f t="shared" si="48"/>
        <v>121.23333333333332</v>
      </c>
      <c r="P816" s="5">
        <f t="shared" si="49"/>
        <v>80.464601769911511</v>
      </c>
      <c r="Q816" s="5" t="s">
        <v>8317</v>
      </c>
      <c r="R816" s="5" t="s">
        <v>8330</v>
      </c>
      <c r="S816" s="9">
        <f t="shared" si="50"/>
        <v>41768.833564814813</v>
      </c>
      <c r="T816" s="9">
        <f t="shared" si="51"/>
        <v>41786.125</v>
      </c>
    </row>
    <row r="817" spans="1:20" ht="43.5" x14ac:dyDescent="0.35">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5">
        <f t="shared" si="48"/>
        <v>121.2</v>
      </c>
      <c r="P817" s="5">
        <f t="shared" si="49"/>
        <v>163.78378378378378</v>
      </c>
      <c r="Q817" s="5" t="s">
        <v>8314</v>
      </c>
      <c r="R817" s="5" t="s">
        <v>8315</v>
      </c>
      <c r="S817" s="9">
        <f t="shared" si="50"/>
        <v>41013.60665509259</v>
      </c>
      <c r="T817" s="9">
        <f t="shared" si="51"/>
        <v>41057.165972222225</v>
      </c>
    </row>
    <row r="818" spans="1:20" ht="72.5" x14ac:dyDescent="0.35">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5">
        <f t="shared" si="48"/>
        <v>121.2</v>
      </c>
      <c r="P818" s="5">
        <f t="shared" si="49"/>
        <v>33.666666666666664</v>
      </c>
      <c r="Q818" s="5" t="s">
        <v>8317</v>
      </c>
      <c r="R818" s="5" t="s">
        <v>8318</v>
      </c>
      <c r="S818" s="9">
        <f t="shared" si="50"/>
        <v>42785.51494212963</v>
      </c>
      <c r="T818" s="9">
        <f t="shared" si="51"/>
        <v>42805.51494212963</v>
      </c>
    </row>
    <row r="819" spans="1:20" ht="58" x14ac:dyDescent="0.35">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5">
        <f t="shared" si="48"/>
        <v>121.2</v>
      </c>
      <c r="P819" s="5">
        <f t="shared" si="49"/>
        <v>125.37931034482759</v>
      </c>
      <c r="Q819" s="5" t="s">
        <v>8317</v>
      </c>
      <c r="R819" s="5" t="s">
        <v>8318</v>
      </c>
      <c r="S819" s="9">
        <f t="shared" si="50"/>
        <v>42097.768055555556</v>
      </c>
      <c r="T819" s="9">
        <f t="shared" si="51"/>
        <v>42111.666666666672</v>
      </c>
    </row>
    <row r="820" spans="1:20" ht="29" x14ac:dyDescent="0.35">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5">
        <f t="shared" si="48"/>
        <v>121.2</v>
      </c>
      <c r="P820" s="5">
        <f t="shared" si="49"/>
        <v>33.666666666666664</v>
      </c>
      <c r="Q820" s="5" t="s">
        <v>8317</v>
      </c>
      <c r="R820" s="5" t="s">
        <v>8318</v>
      </c>
      <c r="S820" s="9">
        <f t="shared" si="50"/>
        <v>41892.585648148146</v>
      </c>
      <c r="T820" s="9">
        <f t="shared" si="51"/>
        <v>41912.666666666664</v>
      </c>
    </row>
    <row r="821" spans="1:20" ht="43.5" x14ac:dyDescent="0.35">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5">
        <f t="shared" si="48"/>
        <v>121.10000000000001</v>
      </c>
      <c r="P821" s="5">
        <f t="shared" si="49"/>
        <v>55.806451612903224</v>
      </c>
      <c r="Q821" s="5" t="s">
        <v>8310</v>
      </c>
      <c r="R821" s="5" t="s">
        <v>8311</v>
      </c>
      <c r="S821" s="9">
        <f t="shared" si="50"/>
        <v>41397.171805555554</v>
      </c>
      <c r="T821" s="9">
        <f t="shared" si="51"/>
        <v>41417.171805555554</v>
      </c>
    </row>
    <row r="822" spans="1:20" ht="58" x14ac:dyDescent="0.35">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5">
        <f t="shared" si="48"/>
        <v>121.05999999999999</v>
      </c>
      <c r="P822" s="5">
        <f t="shared" si="49"/>
        <v>37.134969325153371</v>
      </c>
      <c r="Q822" s="5" t="s">
        <v>8314</v>
      </c>
      <c r="R822" s="5" t="s">
        <v>8331</v>
      </c>
      <c r="S822" s="9">
        <f t="shared" si="50"/>
        <v>40060.643680555557</v>
      </c>
      <c r="T822" s="9">
        <f t="shared" si="51"/>
        <v>40082.165972222225</v>
      </c>
    </row>
    <row r="823" spans="1:20" ht="58" x14ac:dyDescent="0.35">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5">
        <f t="shared" si="48"/>
        <v>120.88000000000001</v>
      </c>
      <c r="P823" s="5">
        <f t="shared" si="49"/>
        <v>79.526315789473685</v>
      </c>
      <c r="Q823" s="5" t="s">
        <v>8314</v>
      </c>
      <c r="R823" s="5" t="s">
        <v>8315</v>
      </c>
      <c r="S823" s="9">
        <f t="shared" si="50"/>
        <v>42104.236481481479</v>
      </c>
      <c r="T823" s="9">
        <f t="shared" si="51"/>
        <v>42115.236481481479</v>
      </c>
    </row>
    <row r="824" spans="1:20" ht="43.5" x14ac:dyDescent="0.35">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5">
        <f t="shared" si="48"/>
        <v>120.601</v>
      </c>
      <c r="P824" s="5">
        <f t="shared" si="49"/>
        <v>48.240400000000001</v>
      </c>
      <c r="Q824" s="5" t="s">
        <v>8314</v>
      </c>
      <c r="R824" s="5" t="s">
        <v>8331</v>
      </c>
      <c r="S824" s="9">
        <f t="shared" si="50"/>
        <v>41047.892465277779</v>
      </c>
      <c r="T824" s="9">
        <f t="shared" si="51"/>
        <v>41051.145833333336</v>
      </c>
    </row>
    <row r="825" spans="1:20" ht="43.5" x14ac:dyDescent="0.35">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5">
        <f t="shared" si="48"/>
        <v>120.6</v>
      </c>
      <c r="P825" s="5">
        <f t="shared" si="49"/>
        <v>71.785714285714292</v>
      </c>
      <c r="Q825" s="5" t="s">
        <v>8317</v>
      </c>
      <c r="R825" s="5" t="s">
        <v>8318</v>
      </c>
      <c r="S825" s="9">
        <f t="shared" si="50"/>
        <v>42248.13282407407</v>
      </c>
      <c r="T825" s="9">
        <f t="shared" si="51"/>
        <v>42268.13282407407</v>
      </c>
    </row>
    <row r="826" spans="1:20" ht="43.5" x14ac:dyDescent="0.35">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5">
        <f t="shared" si="48"/>
        <v>120.58763636363636</v>
      </c>
      <c r="P826" s="5">
        <f t="shared" si="49"/>
        <v>83.953417721518989</v>
      </c>
      <c r="Q826" s="5" t="s">
        <v>8320</v>
      </c>
      <c r="R826" s="5" t="s">
        <v>8332</v>
      </c>
      <c r="S826" s="9">
        <f t="shared" si="50"/>
        <v>39960.163344907407</v>
      </c>
      <c r="T826" s="9">
        <f t="shared" si="51"/>
        <v>40035.80972222222</v>
      </c>
    </row>
    <row r="827" spans="1:20" ht="58" x14ac:dyDescent="0.35">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5">
        <f t="shared" si="48"/>
        <v>120.54285714285714</v>
      </c>
      <c r="P827" s="5">
        <f t="shared" si="49"/>
        <v>58.597222222222221</v>
      </c>
      <c r="Q827" s="5" t="s">
        <v>8314</v>
      </c>
      <c r="R827" s="5" t="s">
        <v>8331</v>
      </c>
      <c r="S827" s="9">
        <f t="shared" si="50"/>
        <v>40949.02002314815</v>
      </c>
      <c r="T827" s="9">
        <f t="shared" si="51"/>
        <v>40973.125</v>
      </c>
    </row>
    <row r="828" spans="1:20" x14ac:dyDescent="0.35">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5">
        <f t="shared" si="48"/>
        <v>120.51600000000001</v>
      </c>
      <c r="P828" s="5">
        <f t="shared" si="49"/>
        <v>38.462553191489363</v>
      </c>
      <c r="Q828" s="5" t="s">
        <v>8323</v>
      </c>
      <c r="R828" s="5" t="s">
        <v>8324</v>
      </c>
      <c r="S828" s="9">
        <f t="shared" si="50"/>
        <v>40949.979618055557</v>
      </c>
      <c r="T828" s="9">
        <f t="shared" si="51"/>
        <v>40969.979618055557</v>
      </c>
    </row>
    <row r="829" spans="1:20" ht="58" x14ac:dyDescent="0.35">
      <c r="A829">
        <v>11</v>
      </c>
      <c r="B829" s="3" t="s">
        <v>13</v>
      </c>
      <c r="C829" s="3" t="s">
        <v>4122</v>
      </c>
      <c r="D829">
        <v>5000</v>
      </c>
      <c r="E829">
        <v>6025</v>
      </c>
      <c r="F829" t="s">
        <v>8219</v>
      </c>
      <c r="G829" t="s">
        <v>8224</v>
      </c>
      <c r="H829" t="s">
        <v>8246</v>
      </c>
      <c r="I829">
        <v>1471834800</v>
      </c>
      <c r="J829">
        <v>1469126462</v>
      </c>
      <c r="K829" t="b">
        <v>0</v>
      </c>
      <c r="L829">
        <v>75</v>
      </c>
      <c r="M829" t="b">
        <v>1</v>
      </c>
      <c r="N829" t="s">
        <v>8265</v>
      </c>
      <c r="O829" s="5">
        <f t="shared" si="48"/>
        <v>120.5</v>
      </c>
      <c r="P829" s="5">
        <f t="shared" si="49"/>
        <v>80.333333333333329</v>
      </c>
      <c r="Q829" s="5" t="s">
        <v>8320</v>
      </c>
      <c r="R829" s="5" t="s">
        <v>8334</v>
      </c>
      <c r="S829" s="9">
        <f t="shared" si="50"/>
        <v>42582.778495370367</v>
      </c>
      <c r="T829" s="9">
        <f t="shared" si="51"/>
        <v>42604.125</v>
      </c>
    </row>
    <row r="830" spans="1:20" ht="43.5" x14ac:dyDescent="0.35">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5">
        <f t="shared" si="48"/>
        <v>120.5</v>
      </c>
      <c r="P830" s="5">
        <f t="shared" si="49"/>
        <v>40.847457627118644</v>
      </c>
      <c r="Q830" s="5" t="s">
        <v>8317</v>
      </c>
      <c r="R830" s="5" t="s">
        <v>8318</v>
      </c>
      <c r="S830" s="9">
        <f t="shared" si="50"/>
        <v>42292.768414351856</v>
      </c>
      <c r="T830" s="9">
        <f t="shared" si="51"/>
        <v>42312.810081018513</v>
      </c>
    </row>
    <row r="831" spans="1:20" ht="58" x14ac:dyDescent="0.35">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5">
        <f t="shared" si="48"/>
        <v>120.49622641509434</v>
      </c>
      <c r="P831" s="5">
        <f t="shared" si="49"/>
        <v>108.24237288135593</v>
      </c>
      <c r="Q831" s="5" t="s">
        <v>8317</v>
      </c>
      <c r="R831" s="5" t="s">
        <v>8330</v>
      </c>
      <c r="S831" s="9">
        <f t="shared" si="50"/>
        <v>41898.674826388888</v>
      </c>
      <c r="T831" s="9">
        <f t="shared" si="51"/>
        <v>41918.674826388888</v>
      </c>
    </row>
    <row r="832" spans="1:20" ht="58" x14ac:dyDescent="0.35">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5">
        <f t="shared" si="48"/>
        <v>120.48</v>
      </c>
      <c r="P832" s="5">
        <f t="shared" si="49"/>
        <v>17.822485207100591</v>
      </c>
      <c r="Q832" s="5" t="s">
        <v>8323</v>
      </c>
      <c r="R832" s="5" t="s">
        <v>8333</v>
      </c>
      <c r="S832" s="9">
        <f t="shared" si="50"/>
        <v>41608.420046296298</v>
      </c>
      <c r="T832" s="9">
        <f t="shared" si="51"/>
        <v>41628.420046296298</v>
      </c>
    </row>
    <row r="833" spans="1:20" ht="58" x14ac:dyDescent="0.35">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5">
        <f t="shared" si="48"/>
        <v>120.46777777777777</v>
      </c>
      <c r="P833" s="5">
        <f t="shared" si="49"/>
        <v>88.147154471544724</v>
      </c>
      <c r="Q833" s="5" t="s">
        <v>8314</v>
      </c>
      <c r="R833" s="5" t="s">
        <v>8331</v>
      </c>
      <c r="S833" s="9">
        <f t="shared" si="50"/>
        <v>40565.322662037041</v>
      </c>
      <c r="T833" s="9">
        <f t="shared" si="51"/>
        <v>40603.833333333336</v>
      </c>
    </row>
    <row r="834" spans="1:20" ht="43.5" x14ac:dyDescent="0.35">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5">
        <f t="shared" ref="O834:O897" si="52">(E834/D834)*100</f>
        <v>120.4166</v>
      </c>
      <c r="P834" s="5">
        <f t="shared" ref="P834:P897" si="53">E834/L834</f>
        <v>63.37715789473684</v>
      </c>
      <c r="Q834" s="5" t="s">
        <v>8314</v>
      </c>
      <c r="R834" s="5" t="s">
        <v>8335</v>
      </c>
      <c r="S834" s="9">
        <f t="shared" si="50"/>
        <v>42617.226701388892</v>
      </c>
      <c r="T834" s="9">
        <f t="shared" si="51"/>
        <v>42637.226701388892</v>
      </c>
    </row>
    <row r="835" spans="1:20" ht="29" x14ac:dyDescent="0.35">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5">
        <f t="shared" si="52"/>
        <v>120.4004</v>
      </c>
      <c r="P835" s="5">
        <f t="shared" si="53"/>
        <v>48.54854838709678</v>
      </c>
      <c r="Q835" s="5" t="s">
        <v>8314</v>
      </c>
      <c r="R835" s="5" t="s">
        <v>8331</v>
      </c>
      <c r="S835" s="9">
        <f t="shared" ref="S835:S898" si="54">(J835/86400 )+ DATE(1970,1,11)</f>
        <v>41463.076319444444</v>
      </c>
      <c r="T835" s="9">
        <f t="shared" ref="T835:T898" si="55">(I835/86400) + DATE(1970,1,1)</f>
        <v>41488.076319444444</v>
      </c>
    </row>
    <row r="836" spans="1:20" ht="43.5" x14ac:dyDescent="0.35">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5">
        <f t="shared" si="52"/>
        <v>120.3802</v>
      </c>
      <c r="P836" s="5">
        <f t="shared" si="53"/>
        <v>34.005706214689269</v>
      </c>
      <c r="Q836" s="5" t="s">
        <v>8314</v>
      </c>
      <c r="R836" s="5" t="s">
        <v>8335</v>
      </c>
      <c r="S836" s="9">
        <f t="shared" si="54"/>
        <v>42588.205972222218</v>
      </c>
      <c r="T836" s="9">
        <f t="shared" si="55"/>
        <v>42618.165972222225</v>
      </c>
    </row>
    <row r="837" spans="1:20" ht="43.5" x14ac:dyDescent="0.35">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5">
        <f t="shared" si="52"/>
        <v>120.35</v>
      </c>
      <c r="P837" s="5">
        <f t="shared" si="53"/>
        <v>118.45472440944881</v>
      </c>
      <c r="Q837" s="5" t="s">
        <v>8310</v>
      </c>
      <c r="R837" s="5" t="s">
        <v>8311</v>
      </c>
      <c r="S837" s="9">
        <f t="shared" si="54"/>
        <v>41985.329317129625</v>
      </c>
      <c r="T837" s="9">
        <f t="shared" si="55"/>
        <v>42013.041666666672</v>
      </c>
    </row>
    <row r="838" spans="1:20" ht="43.5" x14ac:dyDescent="0.35">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5">
        <f t="shared" si="52"/>
        <v>120.32608695652173</v>
      </c>
      <c r="P838" s="5">
        <f t="shared" si="53"/>
        <v>98.839285714285708</v>
      </c>
      <c r="Q838" s="5" t="s">
        <v>8325</v>
      </c>
      <c r="R838" s="5" t="s">
        <v>8326</v>
      </c>
      <c r="S838" s="9">
        <f t="shared" si="54"/>
        <v>42349.276006944448</v>
      </c>
      <c r="T838" s="9">
        <f t="shared" si="55"/>
        <v>42388.276006944448</v>
      </c>
    </row>
    <row r="839" spans="1:20" ht="29" x14ac:dyDescent="0.35">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5">
        <f t="shared" si="52"/>
        <v>120.32608695652173</v>
      </c>
      <c r="P839" s="5">
        <f t="shared" si="53"/>
        <v>48.130434782608695</v>
      </c>
      <c r="Q839" s="5" t="s">
        <v>8312</v>
      </c>
      <c r="R839" s="5" t="s">
        <v>8313</v>
      </c>
      <c r="S839" s="9">
        <f t="shared" si="54"/>
        <v>42207.771990740745</v>
      </c>
      <c r="T839" s="9">
        <f t="shared" si="55"/>
        <v>42227.771990740745</v>
      </c>
    </row>
    <row r="840" spans="1:20" ht="43.5" x14ac:dyDescent="0.35">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5">
        <f t="shared" si="52"/>
        <v>120.24999999999999</v>
      </c>
      <c r="P840" s="5">
        <f t="shared" si="53"/>
        <v>141.47058823529412</v>
      </c>
      <c r="Q840" s="5" t="s">
        <v>8314</v>
      </c>
      <c r="R840" s="5" t="s">
        <v>8315</v>
      </c>
      <c r="S840" s="9">
        <f t="shared" si="54"/>
        <v>41784.59993055556</v>
      </c>
      <c r="T840" s="9">
        <f t="shared" si="55"/>
        <v>41804.59993055556</v>
      </c>
    </row>
    <row r="841" spans="1:20" ht="58" x14ac:dyDescent="0.35">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5">
        <f t="shared" si="52"/>
        <v>120.24999999999999</v>
      </c>
      <c r="P841" s="5">
        <f t="shared" si="53"/>
        <v>104.56521739130434</v>
      </c>
      <c r="Q841" s="5" t="s">
        <v>8317</v>
      </c>
      <c r="R841" s="5" t="s">
        <v>8318</v>
      </c>
      <c r="S841" s="9">
        <f t="shared" si="54"/>
        <v>42504.683634259258</v>
      </c>
      <c r="T841" s="9">
        <f t="shared" si="55"/>
        <v>42524.6875</v>
      </c>
    </row>
    <row r="842" spans="1:20" ht="43.5" x14ac:dyDescent="0.35">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5">
        <f t="shared" si="52"/>
        <v>120.24999999999999</v>
      </c>
      <c r="P842" s="5">
        <f t="shared" si="53"/>
        <v>44.537037037037038</v>
      </c>
      <c r="Q842" s="5" t="s">
        <v>8317</v>
      </c>
      <c r="R842" s="5" t="s">
        <v>8318</v>
      </c>
      <c r="S842" s="9">
        <f t="shared" si="54"/>
        <v>41852.607592592591</v>
      </c>
      <c r="T842" s="9">
        <f t="shared" si="55"/>
        <v>41864.916666666664</v>
      </c>
    </row>
    <row r="843" spans="1:20" ht="43.5" x14ac:dyDescent="0.35">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5">
        <f t="shared" si="52"/>
        <v>120.24900000000001</v>
      </c>
      <c r="P843" s="5">
        <f t="shared" si="53"/>
        <v>223.09647495361781</v>
      </c>
      <c r="Q843" s="5" t="s">
        <v>8310</v>
      </c>
      <c r="R843" s="5" t="s">
        <v>8311</v>
      </c>
      <c r="S843" s="9">
        <f t="shared" si="54"/>
        <v>42058.813877314809</v>
      </c>
      <c r="T843" s="9">
        <f t="shared" si="55"/>
        <v>42093.772210648152</v>
      </c>
    </row>
    <row r="844" spans="1:20" ht="43.5" x14ac:dyDescent="0.35">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5">
        <f t="shared" si="52"/>
        <v>120.21700000000001</v>
      </c>
      <c r="P844" s="5">
        <f t="shared" si="53"/>
        <v>48.086800000000004</v>
      </c>
      <c r="Q844" s="5" t="s">
        <v>8320</v>
      </c>
      <c r="R844" s="5" t="s">
        <v>8332</v>
      </c>
      <c r="S844" s="9">
        <f t="shared" si="54"/>
        <v>41658.396192129629</v>
      </c>
      <c r="T844" s="9">
        <f t="shared" si="55"/>
        <v>41678.396192129629</v>
      </c>
    </row>
    <row r="845" spans="1:20" x14ac:dyDescent="0.35">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5">
        <f t="shared" si="52"/>
        <v>120.19070000000001</v>
      </c>
      <c r="P845" s="5">
        <f t="shared" si="53"/>
        <v>80.991037735849048</v>
      </c>
      <c r="Q845" s="5" t="s">
        <v>8310</v>
      </c>
      <c r="R845" s="5" t="s">
        <v>8311</v>
      </c>
      <c r="S845" s="9">
        <f t="shared" si="54"/>
        <v>41585.527349537035</v>
      </c>
      <c r="T845" s="9">
        <f t="shared" si="55"/>
        <v>41610.957638888889</v>
      </c>
    </row>
    <row r="846" spans="1:20" ht="43.5" x14ac:dyDescent="0.35">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5">
        <f t="shared" si="52"/>
        <v>120.10400000000001</v>
      </c>
      <c r="P846" s="5">
        <f t="shared" si="53"/>
        <v>92.387692307692305</v>
      </c>
      <c r="Q846" s="5" t="s">
        <v>8317</v>
      </c>
      <c r="R846" s="5" t="s">
        <v>8330</v>
      </c>
      <c r="S846" s="9">
        <f t="shared" si="54"/>
        <v>41944.914918981478</v>
      </c>
      <c r="T846" s="9">
        <f t="shared" si="55"/>
        <v>41979.956585648149</v>
      </c>
    </row>
    <row r="847" spans="1:20" ht="43.5" x14ac:dyDescent="0.35">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5">
        <f t="shared" si="52"/>
        <v>120.02</v>
      </c>
      <c r="P847" s="5">
        <f t="shared" si="53"/>
        <v>46.8828125</v>
      </c>
      <c r="Q847" s="5" t="s">
        <v>8320</v>
      </c>
      <c r="R847" s="5" t="s">
        <v>8332</v>
      </c>
      <c r="S847" s="9">
        <f t="shared" si="54"/>
        <v>41386.769050925926</v>
      </c>
      <c r="T847" s="9">
        <f t="shared" si="55"/>
        <v>41395.000694444447</v>
      </c>
    </row>
    <row r="848" spans="1:20" ht="43.5" x14ac:dyDescent="0.35">
      <c r="A848">
        <v>45</v>
      </c>
      <c r="B848" s="3" t="s">
        <v>47</v>
      </c>
      <c r="C848" s="3" t="s">
        <v>4156</v>
      </c>
      <c r="D848">
        <v>5000</v>
      </c>
      <c r="E848">
        <v>6000</v>
      </c>
      <c r="F848" t="s">
        <v>8219</v>
      </c>
      <c r="G848" t="s">
        <v>8224</v>
      </c>
      <c r="H848" t="s">
        <v>8246</v>
      </c>
      <c r="I848">
        <v>1461769107</v>
      </c>
      <c r="J848">
        <v>1459177107</v>
      </c>
      <c r="K848" t="b">
        <v>0</v>
      </c>
      <c r="L848">
        <v>61</v>
      </c>
      <c r="M848" t="b">
        <v>1</v>
      </c>
      <c r="N848" t="s">
        <v>8265</v>
      </c>
      <c r="O848" s="5">
        <f t="shared" si="52"/>
        <v>120</v>
      </c>
      <c r="P848" s="5">
        <f t="shared" si="53"/>
        <v>98.360655737704917</v>
      </c>
      <c r="Q848" s="5" t="s">
        <v>8320</v>
      </c>
      <c r="R848" s="5" t="s">
        <v>8334</v>
      </c>
      <c r="S848" s="9">
        <f t="shared" si="54"/>
        <v>42467.623923611114</v>
      </c>
      <c r="T848" s="9">
        <f t="shared" si="55"/>
        <v>42487.623923611114</v>
      </c>
    </row>
    <row r="849" spans="1:20" ht="43.5" x14ac:dyDescent="0.35">
      <c r="A849">
        <v>91</v>
      </c>
      <c r="B849" s="3" t="s">
        <v>93</v>
      </c>
      <c r="C849" s="3" t="s">
        <v>4202</v>
      </c>
      <c r="D849">
        <v>3000</v>
      </c>
      <c r="E849">
        <v>3600</v>
      </c>
      <c r="F849" t="s">
        <v>8219</v>
      </c>
      <c r="G849" t="s">
        <v>8224</v>
      </c>
      <c r="H849" t="s">
        <v>8246</v>
      </c>
      <c r="I849">
        <v>1305625164</v>
      </c>
      <c r="J849">
        <v>1300354764</v>
      </c>
      <c r="K849" t="b">
        <v>0</v>
      </c>
      <c r="L849">
        <v>46</v>
      </c>
      <c r="M849" t="b">
        <v>1</v>
      </c>
      <c r="N849" t="s">
        <v>8266</v>
      </c>
      <c r="O849" s="5">
        <f t="shared" si="52"/>
        <v>120</v>
      </c>
      <c r="P849" s="5">
        <f t="shared" si="53"/>
        <v>78.260869565217391</v>
      </c>
      <c r="Q849" s="5" t="s">
        <v>8320</v>
      </c>
      <c r="R849" s="5" t="s">
        <v>8321</v>
      </c>
      <c r="S849" s="9">
        <f t="shared" si="54"/>
        <v>40629.402361111112</v>
      </c>
      <c r="T849" s="9">
        <f t="shared" si="55"/>
        <v>40680.402361111112</v>
      </c>
    </row>
    <row r="850" spans="1:20" ht="29" x14ac:dyDescent="0.35">
      <c r="A850">
        <v>104</v>
      </c>
      <c r="B850" s="3" t="s">
        <v>106</v>
      </c>
      <c r="C850" s="3" t="s">
        <v>4215</v>
      </c>
      <c r="D850">
        <v>500</v>
      </c>
      <c r="E850">
        <v>600</v>
      </c>
      <c r="F850" t="s">
        <v>8219</v>
      </c>
      <c r="G850" t="s">
        <v>8224</v>
      </c>
      <c r="H850" t="s">
        <v>8246</v>
      </c>
      <c r="I850">
        <v>1301792400</v>
      </c>
      <c r="J850">
        <v>1299775266</v>
      </c>
      <c r="K850" t="b">
        <v>0</v>
      </c>
      <c r="L850">
        <v>10</v>
      </c>
      <c r="M850" t="b">
        <v>1</v>
      </c>
      <c r="N850" t="s">
        <v>8266</v>
      </c>
      <c r="O850" s="5">
        <f t="shared" si="52"/>
        <v>120</v>
      </c>
      <c r="P850" s="5">
        <f t="shared" si="53"/>
        <v>60</v>
      </c>
      <c r="Q850" s="5" t="s">
        <v>8320</v>
      </c>
      <c r="R850" s="5" t="s">
        <v>8321</v>
      </c>
      <c r="S850" s="9">
        <f t="shared" si="54"/>
        <v>40622.695208333331</v>
      </c>
      <c r="T850" s="9">
        <f t="shared" si="55"/>
        <v>40636.041666666664</v>
      </c>
    </row>
    <row r="851" spans="1:20" ht="43.5" x14ac:dyDescent="0.35">
      <c r="A851">
        <v>375</v>
      </c>
      <c r="B851" s="3" t="s">
        <v>376</v>
      </c>
      <c r="C851" s="3" t="s">
        <v>4485</v>
      </c>
      <c r="D851">
        <v>500</v>
      </c>
      <c r="E851">
        <v>600</v>
      </c>
      <c r="F851" t="s">
        <v>8219</v>
      </c>
      <c r="G851" t="s">
        <v>8224</v>
      </c>
      <c r="H851" t="s">
        <v>8246</v>
      </c>
      <c r="I851">
        <v>1393694280</v>
      </c>
      <c r="J851">
        <v>1390088311</v>
      </c>
      <c r="K851" t="b">
        <v>0</v>
      </c>
      <c r="L851">
        <v>14</v>
      </c>
      <c r="M851" t="b">
        <v>1</v>
      </c>
      <c r="N851" t="s">
        <v>8269</v>
      </c>
      <c r="O851" s="5">
        <f t="shared" si="52"/>
        <v>120</v>
      </c>
      <c r="P851" s="5">
        <f t="shared" si="53"/>
        <v>42.857142857142854</v>
      </c>
      <c r="Q851" s="5" t="s">
        <v>8320</v>
      </c>
      <c r="R851" s="5" t="s">
        <v>8332</v>
      </c>
      <c r="S851" s="9">
        <f t="shared" si="54"/>
        <v>41667.985081018516</v>
      </c>
      <c r="T851" s="9">
        <f t="shared" si="55"/>
        <v>41699.720833333333</v>
      </c>
    </row>
    <row r="852" spans="1:20" ht="43.5" x14ac:dyDescent="0.35">
      <c r="A852">
        <v>1755</v>
      </c>
      <c r="B852" s="3" t="s">
        <v>1756</v>
      </c>
      <c r="C852" s="3" t="s">
        <v>5865</v>
      </c>
      <c r="D852">
        <v>25</v>
      </c>
      <c r="E852">
        <v>30</v>
      </c>
      <c r="F852" t="s">
        <v>8219</v>
      </c>
      <c r="G852" t="s">
        <v>8224</v>
      </c>
      <c r="H852" t="s">
        <v>8246</v>
      </c>
      <c r="I852">
        <v>1444071361</v>
      </c>
      <c r="J852">
        <v>1441479361</v>
      </c>
      <c r="K852" t="b">
        <v>0</v>
      </c>
      <c r="L852">
        <v>4</v>
      </c>
      <c r="M852" t="b">
        <v>1</v>
      </c>
      <c r="N852" t="s">
        <v>8285</v>
      </c>
      <c r="O852" s="5">
        <f t="shared" si="52"/>
        <v>120</v>
      </c>
      <c r="P852" s="5">
        <f t="shared" si="53"/>
        <v>7.5</v>
      </c>
      <c r="Q852" s="5" t="s">
        <v>8325</v>
      </c>
      <c r="R852" s="5" t="s">
        <v>8326</v>
      </c>
      <c r="S852" s="9">
        <f t="shared" si="54"/>
        <v>42262.788900462961</v>
      </c>
      <c r="T852" s="9">
        <f t="shared" si="55"/>
        <v>42282.788900462961</v>
      </c>
    </row>
    <row r="853" spans="1:20" ht="29" x14ac:dyDescent="0.35">
      <c r="A853">
        <v>2167</v>
      </c>
      <c r="B853" s="3" t="s">
        <v>2168</v>
      </c>
      <c r="C853" s="3" t="s">
        <v>6277</v>
      </c>
      <c r="D853">
        <v>150</v>
      </c>
      <c r="E853">
        <v>180</v>
      </c>
      <c r="F853" t="s">
        <v>8219</v>
      </c>
      <c r="G853" t="s">
        <v>8224</v>
      </c>
      <c r="H853" t="s">
        <v>8246</v>
      </c>
      <c r="I853">
        <v>1347672937</v>
      </c>
      <c r="J853">
        <v>1346463337</v>
      </c>
      <c r="K853" t="b">
        <v>0</v>
      </c>
      <c r="L853">
        <v>8</v>
      </c>
      <c r="M853" t="b">
        <v>1</v>
      </c>
      <c r="N853" t="s">
        <v>8276</v>
      </c>
      <c r="O853" s="5">
        <f t="shared" si="52"/>
        <v>120</v>
      </c>
      <c r="P853" s="5">
        <f t="shared" si="53"/>
        <v>22.5</v>
      </c>
      <c r="Q853" s="5" t="s">
        <v>8314</v>
      </c>
      <c r="R853" s="5" t="s">
        <v>8315</v>
      </c>
      <c r="S853" s="9">
        <f t="shared" si="54"/>
        <v>41163.066400462965</v>
      </c>
      <c r="T853" s="9">
        <f t="shared" si="55"/>
        <v>41167.066400462965</v>
      </c>
    </row>
    <row r="854" spans="1:20" ht="29" x14ac:dyDescent="0.35">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5">
        <f t="shared" si="52"/>
        <v>120</v>
      </c>
      <c r="P854" s="5">
        <f t="shared" si="53"/>
        <v>66.666666666666671</v>
      </c>
      <c r="Q854" s="5" t="s">
        <v>8317</v>
      </c>
      <c r="R854" s="5" t="s">
        <v>8318</v>
      </c>
      <c r="S854" s="9">
        <f t="shared" si="54"/>
        <v>42036.924976851849</v>
      </c>
      <c r="T854" s="9">
        <f t="shared" si="55"/>
        <v>42052.207638888889</v>
      </c>
    </row>
    <row r="855" spans="1:20" ht="29" x14ac:dyDescent="0.35">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5">
        <f t="shared" si="52"/>
        <v>120</v>
      </c>
      <c r="P855" s="5">
        <f t="shared" si="53"/>
        <v>88.235294117647058</v>
      </c>
      <c r="Q855" s="5" t="s">
        <v>8317</v>
      </c>
      <c r="R855" s="5" t="s">
        <v>8318</v>
      </c>
      <c r="S855" s="9">
        <f t="shared" si="54"/>
        <v>41838.736921296295</v>
      </c>
      <c r="T855" s="9">
        <f t="shared" si="55"/>
        <v>41846.291666666664</v>
      </c>
    </row>
    <row r="856" spans="1:20" ht="43.5" x14ac:dyDescent="0.35">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5">
        <f t="shared" si="52"/>
        <v>120</v>
      </c>
      <c r="P856" s="5">
        <f t="shared" si="53"/>
        <v>58.064516129032256</v>
      </c>
      <c r="Q856" s="5" t="s">
        <v>8317</v>
      </c>
      <c r="R856" s="5" t="s">
        <v>8318</v>
      </c>
      <c r="S856" s="9">
        <f t="shared" si="54"/>
        <v>41950.598182870366</v>
      </c>
      <c r="T856" s="9">
        <f t="shared" si="55"/>
        <v>41970.639849537038</v>
      </c>
    </row>
    <row r="857" spans="1:20" ht="43.5" x14ac:dyDescent="0.35">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5">
        <f t="shared" si="52"/>
        <v>120</v>
      </c>
      <c r="P857" s="5">
        <f t="shared" si="53"/>
        <v>111.11111111111111</v>
      </c>
      <c r="Q857" s="5" t="s">
        <v>8317</v>
      </c>
      <c r="R857" s="5" t="s">
        <v>8338</v>
      </c>
      <c r="S857" s="9">
        <f t="shared" si="54"/>
        <v>41818.881215277775</v>
      </c>
      <c r="T857" s="9">
        <f t="shared" si="55"/>
        <v>41846.207638888889</v>
      </c>
    </row>
    <row r="858" spans="1:20" ht="43.5" x14ac:dyDescent="0.35">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5">
        <f t="shared" si="52"/>
        <v>120</v>
      </c>
      <c r="P858" s="5">
        <f t="shared" si="53"/>
        <v>100</v>
      </c>
      <c r="Q858" s="5" t="s">
        <v>8317</v>
      </c>
      <c r="R858" s="5" t="s">
        <v>8338</v>
      </c>
      <c r="S858" s="9">
        <f t="shared" si="54"/>
        <v>42176.219733796301</v>
      </c>
      <c r="T858" s="9">
        <f t="shared" si="55"/>
        <v>42198.837500000001</v>
      </c>
    </row>
    <row r="859" spans="1:20" ht="72.5" x14ac:dyDescent="0.35">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5">
        <f t="shared" si="52"/>
        <v>119.98010000000001</v>
      </c>
      <c r="P859" s="5">
        <f t="shared" si="53"/>
        <v>64.160481283422456</v>
      </c>
      <c r="Q859" s="5" t="s">
        <v>8317</v>
      </c>
      <c r="R859" s="5" t="s">
        <v>8330</v>
      </c>
      <c r="S859" s="9">
        <f t="shared" si="54"/>
        <v>42265.333252314813</v>
      </c>
      <c r="T859" s="9">
        <f t="shared" si="55"/>
        <v>42285.333252314813</v>
      </c>
    </row>
    <row r="860" spans="1:20" ht="43.5" x14ac:dyDescent="0.35">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5">
        <f t="shared" si="52"/>
        <v>119.97755555555555</v>
      </c>
      <c r="P860" s="5">
        <f t="shared" si="53"/>
        <v>50.9338679245283</v>
      </c>
      <c r="Q860" s="5" t="s">
        <v>8314</v>
      </c>
      <c r="R860" s="5" t="s">
        <v>8315</v>
      </c>
      <c r="S860" s="9">
        <f t="shared" si="54"/>
        <v>41802.667361111111</v>
      </c>
      <c r="T860" s="9">
        <f t="shared" si="55"/>
        <v>41813.667361111111</v>
      </c>
    </row>
    <row r="861" spans="1:20" ht="43.5" x14ac:dyDescent="0.35">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5">
        <f t="shared" si="52"/>
        <v>119.90909090909089</v>
      </c>
      <c r="P861" s="5">
        <f t="shared" si="53"/>
        <v>38.794117647058826</v>
      </c>
      <c r="Q861" s="5" t="s">
        <v>8314</v>
      </c>
      <c r="R861" s="5" t="s">
        <v>8322</v>
      </c>
      <c r="S861" s="9">
        <f t="shared" si="54"/>
        <v>40997.890740740739</v>
      </c>
      <c r="T861" s="9">
        <f t="shared" si="55"/>
        <v>41017.890740740739</v>
      </c>
    </row>
    <row r="862" spans="1:20" ht="58" x14ac:dyDescent="0.35">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5">
        <f t="shared" si="52"/>
        <v>119.9</v>
      </c>
      <c r="P862" s="5">
        <f t="shared" si="53"/>
        <v>41.704347826086959</v>
      </c>
      <c r="Q862" s="5" t="s">
        <v>8314</v>
      </c>
      <c r="R862" s="5" t="s">
        <v>8335</v>
      </c>
      <c r="S862" s="9">
        <f t="shared" si="54"/>
        <v>42061.148888888885</v>
      </c>
      <c r="T862" s="9">
        <f t="shared" si="55"/>
        <v>42079.107222222221</v>
      </c>
    </row>
    <row r="863" spans="1:20" ht="43.5" x14ac:dyDescent="0.35">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5">
        <f t="shared" si="52"/>
        <v>119.85454545454546</v>
      </c>
      <c r="P863" s="5">
        <f t="shared" si="53"/>
        <v>49.194029850746269</v>
      </c>
      <c r="Q863" s="5" t="s">
        <v>8314</v>
      </c>
      <c r="R863" s="5" t="s">
        <v>8336</v>
      </c>
      <c r="S863" s="9">
        <f t="shared" si="54"/>
        <v>40983.773182870369</v>
      </c>
      <c r="T863" s="9">
        <f t="shared" si="55"/>
        <v>41003.731516203705</v>
      </c>
    </row>
    <row r="864" spans="1:20" ht="43.5" x14ac:dyDescent="0.35">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5">
        <f t="shared" si="52"/>
        <v>119.756</v>
      </c>
      <c r="P864" s="5">
        <f t="shared" si="53"/>
        <v>233.8984375</v>
      </c>
      <c r="Q864" s="5" t="s">
        <v>8317</v>
      </c>
      <c r="R864" s="5" t="s">
        <v>8330</v>
      </c>
      <c r="S864" s="9">
        <f t="shared" si="54"/>
        <v>41949.569907407407</v>
      </c>
      <c r="T864" s="9">
        <f t="shared" si="55"/>
        <v>41969.611574074079</v>
      </c>
    </row>
    <row r="865" spans="1:20" ht="43.5" x14ac:dyDescent="0.35">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5">
        <f t="shared" si="52"/>
        <v>119.75</v>
      </c>
      <c r="P865" s="5">
        <f t="shared" si="53"/>
        <v>31.933333333333334</v>
      </c>
      <c r="Q865" s="5" t="s">
        <v>8317</v>
      </c>
      <c r="R865" s="5" t="s">
        <v>8318</v>
      </c>
      <c r="S865" s="9">
        <f t="shared" si="54"/>
        <v>41790.412604166668</v>
      </c>
      <c r="T865" s="9">
        <f t="shared" si="55"/>
        <v>41810.412604166668</v>
      </c>
    </row>
    <row r="866" spans="1:20" ht="58" x14ac:dyDescent="0.35">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5">
        <f t="shared" si="52"/>
        <v>119.74347826086958</v>
      </c>
      <c r="P866" s="5">
        <f t="shared" si="53"/>
        <v>85.531055900621112</v>
      </c>
      <c r="Q866" s="5" t="s">
        <v>8317</v>
      </c>
      <c r="R866" s="5" t="s">
        <v>8318</v>
      </c>
      <c r="S866" s="9">
        <f t="shared" si="54"/>
        <v>41844.58657407407</v>
      </c>
      <c r="T866" s="9">
        <f t="shared" si="55"/>
        <v>41866.083333333336</v>
      </c>
    </row>
    <row r="867" spans="1:20" ht="58" x14ac:dyDescent="0.35">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5">
        <f t="shared" si="52"/>
        <v>119.73333333333333</v>
      </c>
      <c r="P867" s="5">
        <f t="shared" si="53"/>
        <v>35.92</v>
      </c>
      <c r="Q867" s="5" t="s">
        <v>8312</v>
      </c>
      <c r="R867" s="5" t="s">
        <v>8313</v>
      </c>
      <c r="S867" s="9">
        <f t="shared" si="54"/>
        <v>42778.833645833336</v>
      </c>
      <c r="T867" s="9">
        <f t="shared" si="55"/>
        <v>42780.833645833336</v>
      </c>
    </row>
    <row r="868" spans="1:20" ht="43.5" x14ac:dyDescent="0.35">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5">
        <f t="shared" si="52"/>
        <v>119.7</v>
      </c>
      <c r="P868" s="5">
        <f t="shared" si="53"/>
        <v>31.5</v>
      </c>
      <c r="Q868" s="5" t="s">
        <v>8317</v>
      </c>
      <c r="R868" s="5" t="s">
        <v>8318</v>
      </c>
      <c r="S868" s="9">
        <f t="shared" si="54"/>
        <v>41818.198518518519</v>
      </c>
      <c r="T868" s="9">
        <f t="shared" si="55"/>
        <v>41838.198518518519</v>
      </c>
    </row>
    <row r="869" spans="1:20" ht="43.5" x14ac:dyDescent="0.35">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5">
        <f t="shared" si="52"/>
        <v>119.66666666666667</v>
      </c>
      <c r="P869" s="5">
        <f t="shared" si="53"/>
        <v>55.230769230769234</v>
      </c>
      <c r="Q869" s="5" t="s">
        <v>8317</v>
      </c>
      <c r="R869" s="5" t="s">
        <v>8318</v>
      </c>
      <c r="S869" s="9">
        <f t="shared" si="54"/>
        <v>42610.756041666667</v>
      </c>
      <c r="T869" s="9">
        <f t="shared" si="55"/>
        <v>42621.756041666667</v>
      </c>
    </row>
    <row r="870" spans="1:20" ht="58" x14ac:dyDescent="0.35">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5">
        <f t="shared" si="52"/>
        <v>119.6</v>
      </c>
      <c r="P870" s="5">
        <f t="shared" si="53"/>
        <v>30.202020202020201</v>
      </c>
      <c r="Q870" s="5" t="s">
        <v>8312</v>
      </c>
      <c r="R870" s="5" t="s">
        <v>8313</v>
      </c>
      <c r="S870" s="9">
        <f t="shared" si="54"/>
        <v>41673.500659722224</v>
      </c>
      <c r="T870" s="9">
        <f t="shared" si="55"/>
        <v>41693.500659722224</v>
      </c>
    </row>
    <row r="871" spans="1:20" ht="58" x14ac:dyDescent="0.35">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5">
        <f t="shared" si="52"/>
        <v>119.6</v>
      </c>
      <c r="P871" s="5">
        <f t="shared" si="53"/>
        <v>159.46666666666667</v>
      </c>
      <c r="Q871" s="5" t="s">
        <v>8317</v>
      </c>
      <c r="R871" s="5" t="s">
        <v>8318</v>
      </c>
      <c r="S871" s="9">
        <f t="shared" si="54"/>
        <v>42099.412557870368</v>
      </c>
      <c r="T871" s="9">
        <f t="shared" si="55"/>
        <v>42117.770833333328</v>
      </c>
    </row>
    <row r="872" spans="1:20" ht="43.5" x14ac:dyDescent="0.35">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5">
        <f t="shared" si="52"/>
        <v>119.45714285714286</v>
      </c>
      <c r="P872" s="5">
        <f t="shared" si="53"/>
        <v>44.956989247311824</v>
      </c>
      <c r="Q872" s="5" t="s">
        <v>8314</v>
      </c>
      <c r="R872" s="5" t="s">
        <v>8322</v>
      </c>
      <c r="S872" s="9">
        <f t="shared" si="54"/>
        <v>40574.649456018517</v>
      </c>
      <c r="T872" s="9">
        <f t="shared" si="55"/>
        <v>40596.125</v>
      </c>
    </row>
    <row r="873" spans="1:20" ht="58" x14ac:dyDescent="0.35">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5">
        <f t="shared" si="52"/>
        <v>119.44999999999999</v>
      </c>
      <c r="P873" s="5">
        <f t="shared" si="53"/>
        <v>108.59090909090909</v>
      </c>
      <c r="Q873" s="5" t="s">
        <v>8317</v>
      </c>
      <c r="R873" s="5" t="s">
        <v>8318</v>
      </c>
      <c r="S873" s="9">
        <f t="shared" si="54"/>
        <v>42494.551550925928</v>
      </c>
      <c r="T873" s="9">
        <f t="shared" si="55"/>
        <v>42498.875</v>
      </c>
    </row>
    <row r="874" spans="1:20" ht="43.5" x14ac:dyDescent="0.35">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5">
        <f t="shared" si="52"/>
        <v>119.32315789473684</v>
      </c>
      <c r="P874" s="5">
        <f t="shared" si="53"/>
        <v>50.157964601769912</v>
      </c>
      <c r="Q874" s="5" t="s">
        <v>8317</v>
      </c>
      <c r="R874" s="5" t="s">
        <v>8318</v>
      </c>
      <c r="S874" s="9">
        <f t="shared" si="54"/>
        <v>41788.637245370366</v>
      </c>
      <c r="T874" s="9">
        <f t="shared" si="55"/>
        <v>41810.958333333336</v>
      </c>
    </row>
    <row r="875" spans="1:20" ht="58" x14ac:dyDescent="0.35">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5">
        <f t="shared" si="52"/>
        <v>119.31742857142855</v>
      </c>
      <c r="P875" s="5">
        <f t="shared" si="53"/>
        <v>46.401222222222216</v>
      </c>
      <c r="Q875" s="5" t="s">
        <v>8314</v>
      </c>
      <c r="R875" s="5" t="s">
        <v>8331</v>
      </c>
      <c r="S875" s="9">
        <f t="shared" si="54"/>
        <v>40781.916701388887</v>
      </c>
      <c r="T875" s="9">
        <f t="shared" si="55"/>
        <v>40801.916701388887</v>
      </c>
    </row>
    <row r="876" spans="1:20" ht="58" x14ac:dyDescent="0.35">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5">
        <f t="shared" si="52"/>
        <v>119.238</v>
      </c>
      <c r="P876" s="5">
        <f t="shared" si="53"/>
        <v>48.339729729729726</v>
      </c>
      <c r="Q876" s="5" t="s">
        <v>8317</v>
      </c>
      <c r="R876" s="5" t="s">
        <v>8318</v>
      </c>
      <c r="S876" s="9">
        <f t="shared" si="54"/>
        <v>41817.690081018518</v>
      </c>
      <c r="T876" s="9">
        <f t="shared" si="55"/>
        <v>41837.690081018518</v>
      </c>
    </row>
    <row r="877" spans="1:20" ht="43.5" x14ac:dyDescent="0.35">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5">
        <f t="shared" si="52"/>
        <v>119.16666666666667</v>
      </c>
      <c r="P877" s="5">
        <f t="shared" si="53"/>
        <v>51.811594202898547</v>
      </c>
      <c r="Q877" s="5" t="s">
        <v>8314</v>
      </c>
      <c r="R877" s="5" t="s">
        <v>8315</v>
      </c>
      <c r="S877" s="9">
        <f t="shared" si="54"/>
        <v>41167.947337962964</v>
      </c>
      <c r="T877" s="9">
        <f t="shared" si="55"/>
        <v>41187.947337962964</v>
      </c>
    </row>
    <row r="878" spans="1:20" ht="43.5" x14ac:dyDescent="0.35">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5">
        <f t="shared" si="52"/>
        <v>119.16666666666667</v>
      </c>
      <c r="P878" s="5">
        <f t="shared" si="53"/>
        <v>27.5</v>
      </c>
      <c r="Q878" s="5" t="s">
        <v>8317</v>
      </c>
      <c r="R878" s="5" t="s">
        <v>8318</v>
      </c>
      <c r="S878" s="9">
        <f t="shared" si="54"/>
        <v>42111.423541666663</v>
      </c>
      <c r="T878" s="9">
        <f t="shared" si="55"/>
        <v>42131.423541666663</v>
      </c>
    </row>
    <row r="879" spans="1:20" ht="43.5" x14ac:dyDescent="0.35">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5">
        <f t="shared" si="52"/>
        <v>119.16249999999999</v>
      </c>
      <c r="P879" s="5">
        <f t="shared" si="53"/>
        <v>151.31746031746033</v>
      </c>
      <c r="Q879" s="5" t="s">
        <v>8310</v>
      </c>
      <c r="R879" s="5" t="s">
        <v>8316</v>
      </c>
      <c r="S879" s="9">
        <f t="shared" si="54"/>
        <v>42209.57</v>
      </c>
      <c r="T879" s="9">
        <f t="shared" si="55"/>
        <v>42229.57</v>
      </c>
    </row>
    <row r="880" spans="1:20" ht="58" x14ac:dyDescent="0.35">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5">
        <f t="shared" si="52"/>
        <v>119.14771428571429</v>
      </c>
      <c r="P880" s="5">
        <f t="shared" si="53"/>
        <v>63.184393939393942</v>
      </c>
      <c r="Q880" s="5" t="s">
        <v>8314</v>
      </c>
      <c r="R880" s="5" t="s">
        <v>8315</v>
      </c>
      <c r="S880" s="9">
        <f t="shared" si="54"/>
        <v>40475.655266203699</v>
      </c>
      <c r="T880" s="9">
        <f t="shared" si="55"/>
        <v>40512.655266203699</v>
      </c>
    </row>
    <row r="881" spans="1:20" ht="43.5" x14ac:dyDescent="0.35">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5">
        <f t="shared" si="52"/>
        <v>119.11764705882352</v>
      </c>
      <c r="P881" s="5">
        <f t="shared" si="53"/>
        <v>176.08695652173913</v>
      </c>
      <c r="Q881" s="5" t="s">
        <v>8317</v>
      </c>
      <c r="R881" s="5" t="s">
        <v>8318</v>
      </c>
      <c r="S881" s="9">
        <f t="shared" si="54"/>
        <v>41974.716319444444</v>
      </c>
      <c r="T881" s="9">
        <f t="shared" si="55"/>
        <v>41994.716319444444</v>
      </c>
    </row>
    <row r="882" spans="1:20" ht="29" x14ac:dyDescent="0.35">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5">
        <f t="shared" si="52"/>
        <v>119</v>
      </c>
      <c r="P882" s="5">
        <f t="shared" si="53"/>
        <v>43.536585365853661</v>
      </c>
      <c r="Q882" s="5" t="s">
        <v>8314</v>
      </c>
      <c r="R882" s="5" t="s">
        <v>8315</v>
      </c>
      <c r="S882" s="9">
        <f t="shared" si="54"/>
        <v>41702.084143518521</v>
      </c>
      <c r="T882" s="9">
        <f t="shared" si="55"/>
        <v>41727.041666666664</v>
      </c>
    </row>
    <row r="883" spans="1:20" ht="43.5" x14ac:dyDescent="0.35">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5">
        <f t="shared" si="52"/>
        <v>119</v>
      </c>
      <c r="P883" s="5">
        <f t="shared" si="53"/>
        <v>66.111111111111114</v>
      </c>
      <c r="Q883" s="5" t="s">
        <v>8317</v>
      </c>
      <c r="R883" s="5" t="s">
        <v>8318</v>
      </c>
      <c r="S883" s="9">
        <f t="shared" si="54"/>
        <v>41930.787534722222</v>
      </c>
      <c r="T883" s="9">
        <f t="shared" si="55"/>
        <v>41941.787534722222</v>
      </c>
    </row>
    <row r="884" spans="1:20" ht="58" x14ac:dyDescent="0.35">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5">
        <f t="shared" si="52"/>
        <v>118.95833333333334</v>
      </c>
      <c r="P884" s="5">
        <f t="shared" si="53"/>
        <v>42.296296296296298</v>
      </c>
      <c r="Q884" s="5" t="s">
        <v>8317</v>
      </c>
      <c r="R884" s="5" t="s">
        <v>8318</v>
      </c>
      <c r="S884" s="9">
        <f t="shared" si="54"/>
        <v>41894.599849537037</v>
      </c>
      <c r="T884" s="9">
        <f t="shared" si="55"/>
        <v>41900.165972222225</v>
      </c>
    </row>
    <row r="885" spans="1:20" ht="43.5" x14ac:dyDescent="0.35">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5">
        <f t="shared" si="52"/>
        <v>118.94444444444446</v>
      </c>
      <c r="P885" s="5">
        <f t="shared" si="53"/>
        <v>89.957983193277315</v>
      </c>
      <c r="Q885" s="5" t="s">
        <v>8320</v>
      </c>
      <c r="R885" s="5" t="s">
        <v>8332</v>
      </c>
      <c r="S885" s="9">
        <f t="shared" si="54"/>
        <v>41144.751550925925</v>
      </c>
      <c r="T885" s="9">
        <f t="shared" si="55"/>
        <v>41155.751550925925</v>
      </c>
    </row>
    <row r="886" spans="1:20" ht="43.5" x14ac:dyDescent="0.35">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5">
        <f t="shared" si="52"/>
        <v>118.91891891891892</v>
      </c>
      <c r="P886" s="5">
        <f t="shared" si="53"/>
        <v>17.254901960784313</v>
      </c>
      <c r="Q886" s="5" t="s">
        <v>8317</v>
      </c>
      <c r="R886" s="5" t="s">
        <v>8318</v>
      </c>
      <c r="S886" s="9">
        <f t="shared" si="54"/>
        <v>42789.610289351855</v>
      </c>
      <c r="T886" s="9">
        <f t="shared" si="55"/>
        <v>42794</v>
      </c>
    </row>
    <row r="887" spans="1:20" ht="43.5" x14ac:dyDescent="0.35">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5">
        <f t="shared" si="52"/>
        <v>118.88888888888889</v>
      </c>
      <c r="P887" s="5">
        <f t="shared" si="53"/>
        <v>80.25</v>
      </c>
      <c r="Q887" s="5" t="s">
        <v>8317</v>
      </c>
      <c r="R887" s="5" t="s">
        <v>8330</v>
      </c>
      <c r="S887" s="9">
        <f t="shared" si="54"/>
        <v>42790.740277777775</v>
      </c>
      <c r="T887" s="9">
        <f t="shared" si="55"/>
        <v>42795.083333333328</v>
      </c>
    </row>
    <row r="888" spans="1:20" ht="43.5" x14ac:dyDescent="0.35">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5">
        <f t="shared" si="52"/>
        <v>118.8</v>
      </c>
      <c r="P888" s="5">
        <f t="shared" si="53"/>
        <v>97.377049180327873</v>
      </c>
      <c r="Q888" s="5" t="s">
        <v>8317</v>
      </c>
      <c r="R888" s="5" t="s">
        <v>8318</v>
      </c>
      <c r="S888" s="9">
        <f t="shared" si="54"/>
        <v>42776.805034722223</v>
      </c>
      <c r="T888" s="9">
        <f t="shared" si="55"/>
        <v>42796.805034722223</v>
      </c>
    </row>
    <row r="889" spans="1:20" ht="43.5" x14ac:dyDescent="0.35">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5">
        <f t="shared" si="52"/>
        <v>118.8</v>
      </c>
      <c r="P889" s="5">
        <f t="shared" si="53"/>
        <v>125.05263157894737</v>
      </c>
      <c r="Q889" s="5" t="s">
        <v>8317</v>
      </c>
      <c r="R889" s="5" t="s">
        <v>8318</v>
      </c>
      <c r="S889" s="9">
        <f t="shared" si="54"/>
        <v>41999.247546296298</v>
      </c>
      <c r="T889" s="9">
        <f t="shared" si="55"/>
        <v>42006.247546296298</v>
      </c>
    </row>
    <row r="890" spans="1:20" ht="43.5" x14ac:dyDescent="0.35">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5">
        <f t="shared" si="52"/>
        <v>118.73499999999999</v>
      </c>
      <c r="P890" s="5">
        <f t="shared" si="53"/>
        <v>61.496215139442228</v>
      </c>
      <c r="Q890" s="5" t="s">
        <v>8320</v>
      </c>
      <c r="R890" s="5" t="s">
        <v>8332</v>
      </c>
      <c r="S890" s="9">
        <f t="shared" si="54"/>
        <v>41322.737673611111</v>
      </c>
      <c r="T890" s="9">
        <f t="shared" si="55"/>
        <v>41352.696006944447</v>
      </c>
    </row>
    <row r="891" spans="1:20" ht="43.5" x14ac:dyDescent="0.35">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5">
        <f t="shared" si="52"/>
        <v>118.72620000000001</v>
      </c>
      <c r="P891" s="5">
        <f t="shared" si="53"/>
        <v>230.08953488372092</v>
      </c>
      <c r="Q891" s="5" t="s">
        <v>8320</v>
      </c>
      <c r="R891" s="5" t="s">
        <v>8332</v>
      </c>
      <c r="S891" s="9">
        <f t="shared" si="54"/>
        <v>41144.475497685184</v>
      </c>
      <c r="T891" s="9">
        <f t="shared" si="55"/>
        <v>41159.475497685184</v>
      </c>
    </row>
    <row r="892" spans="1:20" ht="43.5" x14ac:dyDescent="0.35">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5">
        <f t="shared" si="52"/>
        <v>118.66666666666667</v>
      </c>
      <c r="P892" s="5">
        <f t="shared" si="53"/>
        <v>29.666666666666668</v>
      </c>
      <c r="Q892" s="5" t="s">
        <v>8317</v>
      </c>
      <c r="R892" s="5" t="s">
        <v>8318</v>
      </c>
      <c r="S892" s="9">
        <f t="shared" si="54"/>
        <v>42202.933958333335</v>
      </c>
      <c r="T892" s="9">
        <f t="shared" si="55"/>
        <v>42217.933958333335</v>
      </c>
    </row>
    <row r="893" spans="1:20" ht="58" x14ac:dyDescent="0.35">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5">
        <f t="shared" si="52"/>
        <v>118.64285714285714</v>
      </c>
      <c r="P893" s="5">
        <f t="shared" si="53"/>
        <v>346.04166666666669</v>
      </c>
      <c r="Q893" s="5" t="s">
        <v>8314</v>
      </c>
      <c r="R893" s="5" t="s">
        <v>8315</v>
      </c>
      <c r="S893" s="9">
        <f t="shared" si="54"/>
        <v>41961.6956712963</v>
      </c>
      <c r="T893" s="9">
        <f t="shared" si="55"/>
        <v>42011.6956712963</v>
      </c>
    </row>
    <row r="894" spans="1:20" ht="43.5" x14ac:dyDescent="0.35">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5">
        <f t="shared" si="52"/>
        <v>118.63774999999998</v>
      </c>
      <c r="P894" s="5">
        <f t="shared" si="53"/>
        <v>388.9762295081967</v>
      </c>
      <c r="Q894" s="5" t="s">
        <v>8314</v>
      </c>
      <c r="R894" s="5" t="s">
        <v>8327</v>
      </c>
      <c r="S894" s="9">
        <f t="shared" si="54"/>
        <v>42380.580590277779</v>
      </c>
      <c r="T894" s="9">
        <f t="shared" si="55"/>
        <v>42400.580590277779</v>
      </c>
    </row>
    <row r="895" spans="1:20" ht="29" x14ac:dyDescent="0.35">
      <c r="A895">
        <v>66</v>
      </c>
      <c r="B895" s="3" t="s">
        <v>68</v>
      </c>
      <c r="C895" s="3" t="s">
        <v>4177</v>
      </c>
      <c r="D895">
        <v>2000</v>
      </c>
      <c r="E895">
        <v>2372</v>
      </c>
      <c r="F895" t="s">
        <v>8219</v>
      </c>
      <c r="G895" t="s">
        <v>8224</v>
      </c>
      <c r="H895" t="s">
        <v>8246</v>
      </c>
      <c r="I895">
        <v>1468873420</v>
      </c>
      <c r="J895">
        <v>1466281420</v>
      </c>
      <c r="K895" t="b">
        <v>0</v>
      </c>
      <c r="L895">
        <v>26</v>
      </c>
      <c r="M895" t="b">
        <v>1</v>
      </c>
      <c r="N895" t="s">
        <v>8266</v>
      </c>
      <c r="O895" s="5">
        <f t="shared" si="52"/>
        <v>118.6</v>
      </c>
      <c r="P895" s="5">
        <f t="shared" si="53"/>
        <v>91.230769230769226</v>
      </c>
      <c r="Q895" s="5" t="s">
        <v>8320</v>
      </c>
      <c r="R895" s="5" t="s">
        <v>8321</v>
      </c>
      <c r="S895" s="9">
        <f t="shared" si="54"/>
        <v>42549.849768518514</v>
      </c>
      <c r="T895" s="9">
        <f t="shared" si="55"/>
        <v>42569.849768518514</v>
      </c>
    </row>
    <row r="896" spans="1:20" ht="43.5" x14ac:dyDescent="0.35">
      <c r="A896">
        <v>23</v>
      </c>
      <c r="B896" s="3" t="s">
        <v>25</v>
      </c>
      <c r="C896" s="3" t="s">
        <v>4134</v>
      </c>
      <c r="D896">
        <v>2000</v>
      </c>
      <c r="E896">
        <v>2370</v>
      </c>
      <c r="F896" t="s">
        <v>8219</v>
      </c>
      <c r="G896" t="s">
        <v>8224</v>
      </c>
      <c r="H896" t="s">
        <v>8246</v>
      </c>
      <c r="I896">
        <v>1430407200</v>
      </c>
      <c r="J896">
        <v>1428086501</v>
      </c>
      <c r="K896" t="b">
        <v>0</v>
      </c>
      <c r="L896">
        <v>23</v>
      </c>
      <c r="M896" t="b">
        <v>1</v>
      </c>
      <c r="N896" t="s">
        <v>8265</v>
      </c>
      <c r="O896" s="5">
        <f t="shared" si="52"/>
        <v>118.5</v>
      </c>
      <c r="P896" s="5">
        <f t="shared" si="53"/>
        <v>103.04347826086956</v>
      </c>
      <c r="Q896" s="5" t="s">
        <v>8320</v>
      </c>
      <c r="R896" s="5" t="s">
        <v>8334</v>
      </c>
      <c r="S896" s="9">
        <f t="shared" si="54"/>
        <v>42107.778946759259</v>
      </c>
      <c r="T896" s="9">
        <f t="shared" si="55"/>
        <v>42124.638888888891</v>
      </c>
    </row>
    <row r="897" spans="1:20" ht="43.5" x14ac:dyDescent="0.35">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5">
        <f t="shared" si="52"/>
        <v>118.5</v>
      </c>
      <c r="P897" s="5">
        <f t="shared" si="53"/>
        <v>57.338709677419352</v>
      </c>
      <c r="Q897" s="5" t="s">
        <v>8323</v>
      </c>
      <c r="R897" s="5" t="s">
        <v>8333</v>
      </c>
      <c r="S897" s="9">
        <f t="shared" si="54"/>
        <v>40723.630497685182</v>
      </c>
      <c r="T897" s="9">
        <f t="shared" si="55"/>
        <v>40759.630497685182</v>
      </c>
    </row>
    <row r="898" spans="1:20" ht="43.5" x14ac:dyDescent="0.35">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5">
        <f t="shared" ref="O898:O961" si="56">(E898/D898)*100</f>
        <v>118.5</v>
      </c>
      <c r="P898" s="5">
        <f t="shared" ref="P898:P961" si="57">E898/L898</f>
        <v>27.558139534883722</v>
      </c>
      <c r="Q898" s="5" t="s">
        <v>8314</v>
      </c>
      <c r="R898" s="5" t="s">
        <v>8331</v>
      </c>
      <c r="S898" s="9">
        <f t="shared" si="54"/>
        <v>41035.874201388891</v>
      </c>
      <c r="T898" s="9">
        <f t="shared" si="55"/>
        <v>41039.708333333336</v>
      </c>
    </row>
    <row r="899" spans="1:20" ht="29" x14ac:dyDescent="0.35">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5">
        <f t="shared" si="56"/>
        <v>118.5</v>
      </c>
      <c r="P899" s="5">
        <f t="shared" si="57"/>
        <v>49.693548387096776</v>
      </c>
      <c r="Q899" s="5" t="s">
        <v>8317</v>
      </c>
      <c r="R899" s="5" t="s">
        <v>8318</v>
      </c>
      <c r="S899" s="9">
        <f t="shared" ref="S899:S962" si="58">(J899/86400 )+ DATE(1970,1,11)</f>
        <v>42060.008368055554</v>
      </c>
      <c r="T899" s="9">
        <f t="shared" ref="T899:T962" si="59">(I899/86400) + DATE(1970,1,1)</f>
        <v>42076.290972222225</v>
      </c>
    </row>
    <row r="900" spans="1:20" ht="58" x14ac:dyDescent="0.35">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5">
        <f t="shared" si="56"/>
        <v>118.45454545454545</v>
      </c>
      <c r="P900" s="5">
        <f t="shared" si="57"/>
        <v>93.071428571428569</v>
      </c>
      <c r="Q900" s="5" t="s">
        <v>8325</v>
      </c>
      <c r="R900" s="5" t="s">
        <v>8326</v>
      </c>
      <c r="S900" s="9">
        <f t="shared" si="58"/>
        <v>42036.605057870373</v>
      </c>
      <c r="T900" s="9">
        <f t="shared" si="59"/>
        <v>42071.563391203701</v>
      </c>
    </row>
    <row r="901" spans="1:20" ht="29" x14ac:dyDescent="0.35">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5">
        <f t="shared" si="56"/>
        <v>118.44444444444444</v>
      </c>
      <c r="P901" s="5">
        <f t="shared" si="57"/>
        <v>29.611111111111111</v>
      </c>
      <c r="Q901" s="5" t="s">
        <v>8314</v>
      </c>
      <c r="R901" s="5" t="s">
        <v>8336</v>
      </c>
      <c r="S901" s="9">
        <f t="shared" si="58"/>
        <v>41754.745208333334</v>
      </c>
      <c r="T901" s="9">
        <f t="shared" si="59"/>
        <v>41774.745208333334</v>
      </c>
    </row>
    <row r="902" spans="1:20" ht="43.5" x14ac:dyDescent="0.35">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5">
        <f t="shared" si="56"/>
        <v>118.39999999999999</v>
      </c>
      <c r="P902" s="5">
        <f t="shared" si="57"/>
        <v>36.244897959183675</v>
      </c>
      <c r="Q902" s="5" t="s">
        <v>8314</v>
      </c>
      <c r="R902" s="5" t="s">
        <v>8322</v>
      </c>
      <c r="S902" s="9">
        <f t="shared" si="58"/>
        <v>41672.854988425926</v>
      </c>
      <c r="T902" s="9">
        <f t="shared" si="59"/>
        <v>41676.854988425926</v>
      </c>
    </row>
    <row r="903" spans="1:20" ht="43.5" x14ac:dyDescent="0.35">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5">
        <f t="shared" si="56"/>
        <v>118.39285714285714</v>
      </c>
      <c r="P903" s="5">
        <f t="shared" si="57"/>
        <v>75.340909090909093</v>
      </c>
      <c r="Q903" s="5" t="s">
        <v>8317</v>
      </c>
      <c r="R903" s="5" t="s">
        <v>8318</v>
      </c>
      <c r="S903" s="9">
        <f t="shared" si="58"/>
        <v>41791.096203703702</v>
      </c>
      <c r="T903" s="9">
        <f t="shared" si="59"/>
        <v>41794.207638888889</v>
      </c>
    </row>
    <row r="904" spans="1:20" ht="43.5" x14ac:dyDescent="0.35">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5">
        <f t="shared" si="56"/>
        <v>118.33333333333333</v>
      </c>
      <c r="P904" s="5">
        <f t="shared" si="57"/>
        <v>443.75</v>
      </c>
      <c r="Q904" s="5" t="s">
        <v>8314</v>
      </c>
      <c r="R904" s="5" t="s">
        <v>8315</v>
      </c>
      <c r="S904" s="9">
        <f t="shared" si="58"/>
        <v>40806.001261574071</v>
      </c>
      <c r="T904" s="9">
        <f t="shared" si="59"/>
        <v>40849.333333333336</v>
      </c>
    </row>
    <row r="905" spans="1:20" ht="43.5" x14ac:dyDescent="0.35">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5">
        <f t="shared" si="56"/>
        <v>118.33333333333333</v>
      </c>
      <c r="P905" s="5">
        <f t="shared" si="57"/>
        <v>29.583333333333332</v>
      </c>
      <c r="Q905" s="5" t="s">
        <v>8317</v>
      </c>
      <c r="R905" s="5" t="s">
        <v>8318</v>
      </c>
      <c r="S905" s="9">
        <f t="shared" si="58"/>
        <v>42151.541134259256</v>
      </c>
      <c r="T905" s="9">
        <f t="shared" si="59"/>
        <v>42171.541134259256</v>
      </c>
    </row>
    <row r="906" spans="1:20" ht="43.5" x14ac:dyDescent="0.35">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5">
        <f t="shared" si="56"/>
        <v>118.33333333333333</v>
      </c>
      <c r="P906" s="5">
        <f t="shared" si="57"/>
        <v>57.258064516129032</v>
      </c>
      <c r="Q906" s="5" t="s">
        <v>8317</v>
      </c>
      <c r="R906" s="5" t="s">
        <v>8318</v>
      </c>
      <c r="S906" s="9">
        <f t="shared" si="58"/>
        <v>42157.826840277776</v>
      </c>
      <c r="T906" s="9">
        <f t="shared" si="59"/>
        <v>42176.934027777781</v>
      </c>
    </row>
    <row r="907" spans="1:20" ht="58" x14ac:dyDescent="0.35">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5">
        <f t="shared" si="56"/>
        <v>118.25757575757576</v>
      </c>
      <c r="P907" s="5">
        <f t="shared" si="57"/>
        <v>100.06410256410257</v>
      </c>
      <c r="Q907" s="5" t="s">
        <v>8317</v>
      </c>
      <c r="R907" s="5" t="s">
        <v>8318</v>
      </c>
      <c r="S907" s="9">
        <f t="shared" si="58"/>
        <v>42189.344988425924</v>
      </c>
      <c r="T907" s="9">
        <f t="shared" si="59"/>
        <v>42219.75</v>
      </c>
    </row>
    <row r="908" spans="1:20" ht="43.5" x14ac:dyDescent="0.35">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5">
        <f t="shared" si="56"/>
        <v>118.25000000000001</v>
      </c>
      <c r="P908" s="5">
        <f t="shared" si="57"/>
        <v>97.191780821917803</v>
      </c>
      <c r="Q908" s="5" t="s">
        <v>8310</v>
      </c>
      <c r="R908" s="5" t="s">
        <v>8311</v>
      </c>
      <c r="S908" s="9">
        <f t="shared" si="58"/>
        <v>41399.808194444442</v>
      </c>
      <c r="T908" s="9">
        <f t="shared" si="59"/>
        <v>41422</v>
      </c>
    </row>
    <row r="909" spans="1:20" ht="43.5" x14ac:dyDescent="0.35">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5">
        <f t="shared" si="56"/>
        <v>118.2205035971223</v>
      </c>
      <c r="P909" s="5">
        <f t="shared" si="57"/>
        <v>65.8623246492986</v>
      </c>
      <c r="Q909" s="5" t="s">
        <v>8314</v>
      </c>
      <c r="R909" s="5" t="s">
        <v>8335</v>
      </c>
      <c r="S909" s="9">
        <f t="shared" si="58"/>
        <v>42712.212337962963</v>
      </c>
      <c r="T909" s="9">
        <f t="shared" si="59"/>
        <v>42732.212337962963</v>
      </c>
    </row>
    <row r="910" spans="1:20" ht="58" x14ac:dyDescent="0.35">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5">
        <f t="shared" si="56"/>
        <v>118.19999999999999</v>
      </c>
      <c r="P910" s="5">
        <f t="shared" si="57"/>
        <v>64.945054945054949</v>
      </c>
      <c r="Q910" s="5" t="s">
        <v>8320</v>
      </c>
      <c r="R910" s="5" t="s">
        <v>8332</v>
      </c>
      <c r="S910" s="9">
        <f t="shared" si="58"/>
        <v>41020.620312500003</v>
      </c>
      <c r="T910" s="9">
        <f t="shared" si="59"/>
        <v>41040.620312500003</v>
      </c>
    </row>
    <row r="911" spans="1:20" ht="43.5" x14ac:dyDescent="0.35">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5">
        <f t="shared" si="56"/>
        <v>118.12400000000001</v>
      </c>
      <c r="P911" s="5">
        <f t="shared" si="57"/>
        <v>170.69942196531792</v>
      </c>
      <c r="Q911" s="5" t="s">
        <v>8317</v>
      </c>
      <c r="R911" s="5" t="s">
        <v>8330</v>
      </c>
      <c r="S911" s="9">
        <f t="shared" si="58"/>
        <v>42665.465891203705</v>
      </c>
      <c r="T911" s="9">
        <f t="shared" si="59"/>
        <v>42685.507557870369</v>
      </c>
    </row>
    <row r="912" spans="1:20" ht="58" x14ac:dyDescent="0.35">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5">
        <f t="shared" si="56"/>
        <v>118.08108</v>
      </c>
      <c r="P912" s="5">
        <f t="shared" si="57"/>
        <v>30.654485981308412</v>
      </c>
      <c r="Q912" s="5" t="s">
        <v>8320</v>
      </c>
      <c r="R912" s="5" t="s">
        <v>8332</v>
      </c>
      <c r="S912" s="9">
        <f t="shared" si="58"/>
        <v>41159.954791666663</v>
      </c>
      <c r="T912" s="9">
        <f t="shared" si="59"/>
        <v>41179.954791666663</v>
      </c>
    </row>
    <row r="913" spans="1:20" ht="29" x14ac:dyDescent="0.35">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5">
        <f t="shared" si="56"/>
        <v>118.05000000000001</v>
      </c>
      <c r="P913" s="5">
        <f t="shared" si="57"/>
        <v>131.16666666666666</v>
      </c>
      <c r="Q913" s="5" t="s">
        <v>8314</v>
      </c>
      <c r="R913" s="5" t="s">
        <v>8315</v>
      </c>
      <c r="S913" s="9">
        <f t="shared" si="58"/>
        <v>41998.964062500003</v>
      </c>
      <c r="T913" s="9">
        <f t="shared" si="59"/>
        <v>42028.964062500003</v>
      </c>
    </row>
    <row r="914" spans="1:20" ht="43.5" x14ac:dyDescent="0.35">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5">
        <f t="shared" si="56"/>
        <v>118</v>
      </c>
      <c r="P914" s="5">
        <f t="shared" si="57"/>
        <v>47.2</v>
      </c>
      <c r="Q914" s="5" t="s">
        <v>8314</v>
      </c>
      <c r="R914" s="5" t="s">
        <v>8315</v>
      </c>
      <c r="S914" s="9">
        <f t="shared" si="58"/>
        <v>41253.367303240739</v>
      </c>
      <c r="T914" s="9">
        <f t="shared" si="59"/>
        <v>41283.367303240739</v>
      </c>
    </row>
    <row r="915" spans="1:20" ht="43.5" x14ac:dyDescent="0.35">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5">
        <f t="shared" si="56"/>
        <v>117.96376666666666</v>
      </c>
      <c r="P915" s="5">
        <f t="shared" si="57"/>
        <v>98.030831024930734</v>
      </c>
      <c r="Q915" s="5" t="s">
        <v>8314</v>
      </c>
      <c r="R915" s="5" t="s">
        <v>8315</v>
      </c>
      <c r="S915" s="9">
        <f t="shared" si="58"/>
        <v>40931.919340277775</v>
      </c>
      <c r="T915" s="9">
        <f t="shared" si="59"/>
        <v>40951.919340277775</v>
      </c>
    </row>
    <row r="916" spans="1:20" ht="43.5" x14ac:dyDescent="0.35">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5">
        <f t="shared" si="56"/>
        <v>117.90285714285716</v>
      </c>
      <c r="P916" s="5">
        <f t="shared" si="57"/>
        <v>2500.969696969697</v>
      </c>
      <c r="Q916" s="5" t="s">
        <v>8310</v>
      </c>
      <c r="R916" s="5" t="s">
        <v>8311</v>
      </c>
      <c r="S916" s="9">
        <f t="shared" si="58"/>
        <v>41974.362743055557</v>
      </c>
      <c r="T916" s="9">
        <f t="shared" si="59"/>
        <v>41994.362743055557</v>
      </c>
    </row>
    <row r="917" spans="1:20" ht="43.5" x14ac:dyDescent="0.35">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5">
        <f t="shared" si="56"/>
        <v>117.86666666666667</v>
      </c>
      <c r="P917" s="5">
        <f t="shared" si="57"/>
        <v>180.40816326530611</v>
      </c>
      <c r="Q917" s="5" t="s">
        <v>8325</v>
      </c>
      <c r="R917" s="5" t="s">
        <v>8326</v>
      </c>
      <c r="S917" s="9">
        <f t="shared" si="58"/>
        <v>41949.00712962963</v>
      </c>
      <c r="T917" s="9">
        <f t="shared" si="59"/>
        <v>41969.052083333328</v>
      </c>
    </row>
    <row r="918" spans="1:20" ht="29" x14ac:dyDescent="0.35">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5">
        <f t="shared" si="56"/>
        <v>117.83999999999999</v>
      </c>
      <c r="P918" s="5">
        <f t="shared" si="57"/>
        <v>39.810810810810814</v>
      </c>
      <c r="Q918" s="5" t="s">
        <v>8317</v>
      </c>
      <c r="R918" s="5" t="s">
        <v>8318</v>
      </c>
      <c r="S918" s="9">
        <f t="shared" si="58"/>
        <v>41825.569212962961</v>
      </c>
      <c r="T918" s="9">
        <f t="shared" si="59"/>
        <v>41829.569212962961</v>
      </c>
    </row>
    <row r="919" spans="1:20" ht="29" x14ac:dyDescent="0.35">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5">
        <f t="shared" si="56"/>
        <v>117.73333333333333</v>
      </c>
      <c r="P919" s="5">
        <f t="shared" si="57"/>
        <v>67.92307692307692</v>
      </c>
      <c r="Q919" s="5" t="s">
        <v>8317</v>
      </c>
      <c r="R919" s="5" t="s">
        <v>8318</v>
      </c>
      <c r="S919" s="9">
        <f t="shared" si="58"/>
        <v>42700.334317129629</v>
      </c>
      <c r="T919" s="9">
        <f t="shared" si="59"/>
        <v>42721.333333333328</v>
      </c>
    </row>
    <row r="920" spans="1:20" ht="43.5" x14ac:dyDescent="0.35">
      <c r="A920">
        <v>756</v>
      </c>
      <c r="B920" s="3" t="s">
        <v>757</v>
      </c>
      <c r="C920" s="3" t="s">
        <v>4866</v>
      </c>
      <c r="D920">
        <v>700</v>
      </c>
      <c r="E920">
        <v>824</v>
      </c>
      <c r="F920" t="s">
        <v>8219</v>
      </c>
      <c r="G920" t="s">
        <v>8224</v>
      </c>
      <c r="H920" t="s">
        <v>8246</v>
      </c>
      <c r="I920">
        <v>1303147459</v>
      </c>
      <c r="J920">
        <v>1297880659</v>
      </c>
      <c r="K920" t="b">
        <v>0</v>
      </c>
      <c r="L920">
        <v>22</v>
      </c>
      <c r="M920" t="b">
        <v>1</v>
      </c>
      <c r="N920" t="s">
        <v>8274</v>
      </c>
      <c r="O920" s="5">
        <f t="shared" si="56"/>
        <v>117.71428571428571</v>
      </c>
      <c r="P920" s="5">
        <f t="shared" si="57"/>
        <v>37.454545454545453</v>
      </c>
      <c r="Q920" s="5" t="s">
        <v>8323</v>
      </c>
      <c r="R920" s="5" t="s">
        <v>8333</v>
      </c>
      <c r="S920" s="9">
        <f t="shared" si="58"/>
        <v>40600.766886574071</v>
      </c>
      <c r="T920" s="9">
        <f t="shared" si="59"/>
        <v>40651.725219907406</v>
      </c>
    </row>
    <row r="921" spans="1:20" ht="43.5" x14ac:dyDescent="0.35">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5">
        <f t="shared" si="56"/>
        <v>117.52499999999999</v>
      </c>
      <c r="P921" s="5">
        <f t="shared" si="57"/>
        <v>110.35211267605634</v>
      </c>
      <c r="Q921" s="5" t="s">
        <v>8317</v>
      </c>
      <c r="R921" s="5" t="s">
        <v>8318</v>
      </c>
      <c r="S921" s="9">
        <f t="shared" si="58"/>
        <v>41919.96938657407</v>
      </c>
      <c r="T921" s="9">
        <f t="shared" si="59"/>
        <v>41950.011053240742</v>
      </c>
    </row>
    <row r="922" spans="1:20" ht="29" x14ac:dyDescent="0.35">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5">
        <f t="shared" si="56"/>
        <v>117.5</v>
      </c>
      <c r="P922" s="5">
        <f t="shared" si="57"/>
        <v>47</v>
      </c>
      <c r="Q922" s="5" t="s">
        <v>8314</v>
      </c>
      <c r="R922" s="5" t="s">
        <v>8322</v>
      </c>
      <c r="S922" s="9">
        <f t="shared" si="58"/>
        <v>41812.757719907408</v>
      </c>
      <c r="T922" s="9">
        <f t="shared" si="59"/>
        <v>41832.757719907408</v>
      </c>
    </row>
    <row r="923" spans="1:20" ht="43.5" x14ac:dyDescent="0.35">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5">
        <f t="shared" si="56"/>
        <v>117.39999999999999</v>
      </c>
      <c r="P923" s="5">
        <f t="shared" si="57"/>
        <v>57.549019607843135</v>
      </c>
      <c r="Q923" s="5" t="s">
        <v>8317</v>
      </c>
      <c r="R923" s="5" t="s">
        <v>8318</v>
      </c>
      <c r="S923" s="9">
        <f t="shared" si="58"/>
        <v>41791.666770833333</v>
      </c>
      <c r="T923" s="9">
        <f t="shared" si="59"/>
        <v>41811.666770833333</v>
      </c>
    </row>
    <row r="924" spans="1:20" ht="43.5" x14ac:dyDescent="0.35">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5">
        <f t="shared" si="56"/>
        <v>117.27000000000001</v>
      </c>
      <c r="P924" s="5">
        <f t="shared" si="57"/>
        <v>45.988235294117644</v>
      </c>
      <c r="Q924" s="5" t="s">
        <v>8314</v>
      </c>
      <c r="R924" s="5" t="s">
        <v>8327</v>
      </c>
      <c r="S924" s="9">
        <f t="shared" si="58"/>
        <v>42765.627372685187</v>
      </c>
      <c r="T924" s="9">
        <f t="shared" si="59"/>
        <v>42800.833333333328</v>
      </c>
    </row>
    <row r="925" spans="1:20" ht="43.5" x14ac:dyDescent="0.35">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5">
        <f t="shared" si="56"/>
        <v>117.25000000000001</v>
      </c>
      <c r="P925" s="5">
        <f t="shared" si="57"/>
        <v>58.625</v>
      </c>
      <c r="Q925" s="5" t="s">
        <v>8314</v>
      </c>
      <c r="R925" s="5" t="s">
        <v>8315</v>
      </c>
      <c r="S925" s="9">
        <f t="shared" si="58"/>
        <v>41015.45784722222</v>
      </c>
      <c r="T925" s="9">
        <f t="shared" si="59"/>
        <v>41048.125</v>
      </c>
    </row>
    <row r="926" spans="1:20" ht="29" x14ac:dyDescent="0.35">
      <c r="A926">
        <v>22</v>
      </c>
      <c r="B926" s="3" t="s">
        <v>24</v>
      </c>
      <c r="C926" s="3" t="s">
        <v>4133</v>
      </c>
      <c r="D926">
        <v>350</v>
      </c>
      <c r="E926">
        <v>410</v>
      </c>
      <c r="F926" t="s">
        <v>8219</v>
      </c>
      <c r="G926" t="s">
        <v>8224</v>
      </c>
      <c r="H926" t="s">
        <v>8246</v>
      </c>
      <c r="I926">
        <v>1420099140</v>
      </c>
      <c r="J926">
        <v>1418766740</v>
      </c>
      <c r="K926" t="b">
        <v>0</v>
      </c>
      <c r="L926">
        <v>8</v>
      </c>
      <c r="M926" t="b">
        <v>1</v>
      </c>
      <c r="N926" t="s">
        <v>8265</v>
      </c>
      <c r="O926" s="5">
        <f t="shared" si="56"/>
        <v>117.14285714285715</v>
      </c>
      <c r="P926" s="5">
        <f t="shared" si="57"/>
        <v>51.25</v>
      </c>
      <c r="Q926" s="5" t="s">
        <v>8320</v>
      </c>
      <c r="R926" s="5" t="s">
        <v>8334</v>
      </c>
      <c r="S926" s="9">
        <f t="shared" si="58"/>
        <v>41999.91134259259</v>
      </c>
      <c r="T926" s="9">
        <f t="shared" si="59"/>
        <v>42005.332638888889</v>
      </c>
    </row>
    <row r="927" spans="1:20" ht="43.5" x14ac:dyDescent="0.35">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5">
        <f t="shared" si="56"/>
        <v>117.12499999999999</v>
      </c>
      <c r="P927" s="5">
        <f t="shared" si="57"/>
        <v>85.181818181818187</v>
      </c>
      <c r="Q927" s="5" t="s">
        <v>8317</v>
      </c>
      <c r="R927" s="5" t="s">
        <v>8330</v>
      </c>
      <c r="S927" s="9">
        <f t="shared" si="58"/>
        <v>42034.702893518523</v>
      </c>
      <c r="T927" s="9">
        <f t="shared" si="59"/>
        <v>42045.702893518523</v>
      </c>
    </row>
    <row r="928" spans="1:20" ht="58" x14ac:dyDescent="0.35">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5">
        <f t="shared" si="56"/>
        <v>117.07484768810599</v>
      </c>
      <c r="P928" s="5">
        <f t="shared" si="57"/>
        <v>44.853658536585364</v>
      </c>
      <c r="Q928" s="5" t="s">
        <v>8310</v>
      </c>
      <c r="R928" s="5" t="s">
        <v>8311</v>
      </c>
      <c r="S928" s="9">
        <f t="shared" si="58"/>
        <v>40771.604421296295</v>
      </c>
      <c r="T928" s="9">
        <f t="shared" si="59"/>
        <v>40805.604421296295</v>
      </c>
    </row>
    <row r="929" spans="1:20" ht="43.5" x14ac:dyDescent="0.35">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5">
        <f t="shared" si="56"/>
        <v>117.04040000000001</v>
      </c>
      <c r="P929" s="5">
        <f t="shared" si="57"/>
        <v>92.157795275590544</v>
      </c>
      <c r="Q929" s="5" t="s">
        <v>8323</v>
      </c>
      <c r="R929" s="5" t="s">
        <v>8324</v>
      </c>
      <c r="S929" s="9">
        <f t="shared" si="58"/>
        <v>41474.934016203704</v>
      </c>
      <c r="T929" s="9">
        <f t="shared" si="59"/>
        <v>41481.708333333336</v>
      </c>
    </row>
    <row r="930" spans="1:20" ht="43.5" x14ac:dyDescent="0.35">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5">
        <f t="shared" si="56"/>
        <v>117</v>
      </c>
      <c r="P930" s="5">
        <f t="shared" si="57"/>
        <v>75.483870967741936</v>
      </c>
      <c r="Q930" s="5" t="s">
        <v>8314</v>
      </c>
      <c r="R930" s="5" t="s">
        <v>8315</v>
      </c>
      <c r="S930" s="9">
        <f t="shared" si="58"/>
        <v>40848.043391203704</v>
      </c>
      <c r="T930" s="9">
        <f t="shared" si="59"/>
        <v>40883.085057870368</v>
      </c>
    </row>
    <row r="931" spans="1:20" ht="43.5" x14ac:dyDescent="0.35">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5">
        <f t="shared" si="56"/>
        <v>117</v>
      </c>
      <c r="P931" s="5">
        <f t="shared" si="57"/>
        <v>61.578947368421055</v>
      </c>
      <c r="Q931" s="5" t="s">
        <v>8314</v>
      </c>
      <c r="R931" s="5" t="s">
        <v>8315</v>
      </c>
      <c r="S931" s="9">
        <f t="shared" si="58"/>
        <v>41215.707048611112</v>
      </c>
      <c r="T931" s="9">
        <f t="shared" si="59"/>
        <v>41239.207638888889</v>
      </c>
    </row>
    <row r="932" spans="1:20" ht="58" x14ac:dyDescent="0.35">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5">
        <f t="shared" si="56"/>
        <v>116.96666666666667</v>
      </c>
      <c r="P932" s="5">
        <f t="shared" si="57"/>
        <v>133.93129770992365</v>
      </c>
      <c r="Q932" s="5" t="s">
        <v>8314</v>
      </c>
      <c r="R932" s="5" t="s">
        <v>8315</v>
      </c>
      <c r="S932" s="9">
        <f t="shared" si="58"/>
        <v>42091.77143518519</v>
      </c>
      <c r="T932" s="9">
        <f t="shared" si="59"/>
        <v>42119</v>
      </c>
    </row>
    <row r="933" spans="1:20" ht="43.5" x14ac:dyDescent="0.35">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5">
        <f t="shared" si="56"/>
        <v>116.94725</v>
      </c>
      <c r="P933" s="5">
        <f t="shared" si="57"/>
        <v>89.38643312101911</v>
      </c>
      <c r="Q933" s="5" t="s">
        <v>8320</v>
      </c>
      <c r="R933" s="5" t="s">
        <v>8332</v>
      </c>
      <c r="S933" s="9">
        <f t="shared" si="58"/>
        <v>42273.952662037038</v>
      </c>
      <c r="T933" s="9">
        <f t="shared" si="59"/>
        <v>42294.083333333328</v>
      </c>
    </row>
    <row r="934" spans="1:20" ht="43.5" x14ac:dyDescent="0.35">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5">
        <f t="shared" si="56"/>
        <v>116.92307692307693</v>
      </c>
      <c r="P934" s="5">
        <f t="shared" si="57"/>
        <v>50.666666666666664</v>
      </c>
      <c r="Q934" s="5" t="s">
        <v>8317</v>
      </c>
      <c r="R934" s="5" t="s">
        <v>8318</v>
      </c>
      <c r="S934" s="9">
        <f t="shared" si="58"/>
        <v>42146.270787037036</v>
      </c>
      <c r="T934" s="9">
        <f t="shared" si="59"/>
        <v>42168.071527777778</v>
      </c>
    </row>
    <row r="935" spans="1:20" ht="43.5" x14ac:dyDescent="0.35">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5">
        <f t="shared" si="56"/>
        <v>116.91666666666667</v>
      </c>
      <c r="P935" s="5">
        <f t="shared" si="57"/>
        <v>81.569767441860463</v>
      </c>
      <c r="Q935" s="5" t="s">
        <v>8317</v>
      </c>
      <c r="R935" s="5" t="s">
        <v>8318</v>
      </c>
      <c r="S935" s="9">
        <f t="shared" si="58"/>
        <v>42177.023206018523</v>
      </c>
      <c r="T935" s="9">
        <f t="shared" si="59"/>
        <v>42196.165972222225</v>
      </c>
    </row>
    <row r="936" spans="1:20" ht="58" x14ac:dyDescent="0.35">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5">
        <f t="shared" si="56"/>
        <v>116.86666666666667</v>
      </c>
      <c r="P936" s="5">
        <f t="shared" si="57"/>
        <v>100.17142857142858</v>
      </c>
      <c r="Q936" s="5" t="s">
        <v>8317</v>
      </c>
      <c r="R936" s="5" t="s">
        <v>8318</v>
      </c>
      <c r="S936" s="9">
        <f t="shared" si="58"/>
        <v>41957.762592592597</v>
      </c>
      <c r="T936" s="9">
        <f t="shared" si="59"/>
        <v>41987.762592592597</v>
      </c>
    </row>
    <row r="937" spans="1:20" ht="43.5" x14ac:dyDescent="0.35">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5">
        <f t="shared" si="56"/>
        <v>116.84444444444443</v>
      </c>
      <c r="P937" s="5">
        <f t="shared" si="57"/>
        <v>52.58</v>
      </c>
      <c r="Q937" s="5" t="s">
        <v>8317</v>
      </c>
      <c r="R937" s="5" t="s">
        <v>8318</v>
      </c>
      <c r="S937" s="9">
        <f t="shared" si="58"/>
        <v>42436.949988425928</v>
      </c>
      <c r="T937" s="9">
        <f t="shared" si="59"/>
        <v>42461.165972222225</v>
      </c>
    </row>
    <row r="938" spans="1:20" ht="43.5" x14ac:dyDescent="0.35">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5">
        <f t="shared" si="56"/>
        <v>116.83911999999998</v>
      </c>
      <c r="P938" s="5">
        <f t="shared" si="57"/>
        <v>59.249046653144013</v>
      </c>
      <c r="Q938" s="5" t="s">
        <v>8320</v>
      </c>
      <c r="R938" s="5" t="s">
        <v>8332</v>
      </c>
      <c r="S938" s="9">
        <f t="shared" si="58"/>
        <v>42301.596273148149</v>
      </c>
      <c r="T938" s="9">
        <f t="shared" si="59"/>
        <v>42321.637939814813</v>
      </c>
    </row>
    <row r="939" spans="1:20" ht="43.5" x14ac:dyDescent="0.35">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5">
        <f t="shared" si="56"/>
        <v>116.8</v>
      </c>
      <c r="P939" s="5">
        <f t="shared" si="57"/>
        <v>44.92307692307692</v>
      </c>
      <c r="Q939" s="5" t="s">
        <v>8317</v>
      </c>
      <c r="R939" s="5" t="s">
        <v>8318</v>
      </c>
      <c r="S939" s="9">
        <f t="shared" si="58"/>
        <v>41847.323009259257</v>
      </c>
      <c r="T939" s="9">
        <f t="shared" si="59"/>
        <v>41847.958333333336</v>
      </c>
    </row>
    <row r="940" spans="1:20" ht="43.5" x14ac:dyDescent="0.35">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5">
        <f t="shared" si="56"/>
        <v>116.75</v>
      </c>
      <c r="P940" s="5">
        <f t="shared" si="57"/>
        <v>41.696428571428569</v>
      </c>
      <c r="Q940" s="5" t="s">
        <v>8317</v>
      </c>
      <c r="R940" s="5" t="s">
        <v>8338</v>
      </c>
      <c r="S940" s="9">
        <f t="shared" si="58"/>
        <v>42060.019641203704</v>
      </c>
      <c r="T940" s="9">
        <f t="shared" si="59"/>
        <v>42064.207638888889</v>
      </c>
    </row>
    <row r="941" spans="1:20" ht="29" x14ac:dyDescent="0.35">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5">
        <f t="shared" si="56"/>
        <v>116.66666666666667</v>
      </c>
      <c r="P941" s="5">
        <f t="shared" si="57"/>
        <v>76.92307692307692</v>
      </c>
      <c r="Q941" s="5" t="s">
        <v>8314</v>
      </c>
      <c r="R941" s="5" t="s">
        <v>8315</v>
      </c>
      <c r="S941" s="9">
        <f t="shared" si="58"/>
        <v>41517.845451388886</v>
      </c>
      <c r="T941" s="9">
        <f t="shared" si="59"/>
        <v>41537.845451388886</v>
      </c>
    </row>
    <row r="942" spans="1:20" ht="58" x14ac:dyDescent="0.35">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5">
        <f t="shared" si="56"/>
        <v>116.66666666666667</v>
      </c>
      <c r="P942" s="5">
        <f t="shared" si="57"/>
        <v>70</v>
      </c>
      <c r="Q942" s="5" t="s">
        <v>8317</v>
      </c>
      <c r="R942" s="5" t="s">
        <v>8318</v>
      </c>
      <c r="S942" s="9">
        <f t="shared" si="58"/>
        <v>41973.872361111113</v>
      </c>
      <c r="T942" s="9">
        <f t="shared" si="59"/>
        <v>41974.797916666663</v>
      </c>
    </row>
    <row r="943" spans="1:20" ht="58" x14ac:dyDescent="0.35">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5">
        <f t="shared" si="56"/>
        <v>116.6348</v>
      </c>
      <c r="P943" s="5">
        <f t="shared" si="57"/>
        <v>44.859538461538463</v>
      </c>
      <c r="Q943" s="5" t="s">
        <v>8317</v>
      </c>
      <c r="R943" s="5" t="s">
        <v>8318</v>
      </c>
      <c r="S943" s="9">
        <f t="shared" si="58"/>
        <v>42517.264699074076</v>
      </c>
      <c r="T943" s="9">
        <f t="shared" si="59"/>
        <v>42538.666666666672</v>
      </c>
    </row>
    <row r="944" spans="1:20" ht="43.5" x14ac:dyDescent="0.35">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5">
        <f t="shared" si="56"/>
        <v>116.61660000000001</v>
      </c>
      <c r="P944" s="5">
        <f t="shared" si="57"/>
        <v>60.737812499999997</v>
      </c>
      <c r="Q944" s="5" t="s">
        <v>8314</v>
      </c>
      <c r="R944" s="5" t="s">
        <v>8315</v>
      </c>
      <c r="S944" s="9">
        <f t="shared" si="58"/>
        <v>41154.763379629629</v>
      </c>
      <c r="T944" s="9">
        <f t="shared" si="59"/>
        <v>41174.763379629629</v>
      </c>
    </row>
    <row r="945" spans="1:20" ht="43.5" x14ac:dyDescent="0.35">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5">
        <f t="shared" si="56"/>
        <v>116.56</v>
      </c>
      <c r="P945" s="5">
        <f t="shared" si="57"/>
        <v>40.755244755244753</v>
      </c>
      <c r="Q945" s="5" t="s">
        <v>8320</v>
      </c>
      <c r="R945" s="5" t="s">
        <v>8332</v>
      </c>
      <c r="S945" s="9">
        <f t="shared" si="58"/>
        <v>41900.167453703703</v>
      </c>
      <c r="T945" s="9">
        <f t="shared" si="59"/>
        <v>41920.167453703703</v>
      </c>
    </row>
    <row r="946" spans="1:20" ht="43.5" x14ac:dyDescent="0.35">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5">
        <f t="shared" si="56"/>
        <v>116.52013333333333</v>
      </c>
      <c r="P946" s="5">
        <f t="shared" si="57"/>
        <v>60.26903448275862</v>
      </c>
      <c r="Q946" s="5" t="s">
        <v>8314</v>
      </c>
      <c r="R946" s="5" t="s">
        <v>8331</v>
      </c>
      <c r="S946" s="9">
        <f t="shared" si="58"/>
        <v>40862.889699074076</v>
      </c>
      <c r="T946" s="9">
        <f t="shared" si="59"/>
        <v>40883.249305555553</v>
      </c>
    </row>
    <row r="947" spans="1:20" ht="29" x14ac:dyDescent="0.35">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5">
        <f t="shared" si="56"/>
        <v>116.35599999999999</v>
      </c>
      <c r="P947" s="5">
        <f t="shared" si="57"/>
        <v>95.373770491803285</v>
      </c>
      <c r="Q947" s="5" t="s">
        <v>8317</v>
      </c>
      <c r="R947" s="5" t="s">
        <v>8330</v>
      </c>
      <c r="S947" s="9">
        <f t="shared" si="58"/>
        <v>42639.655046296291</v>
      </c>
      <c r="T947" s="9">
        <f t="shared" si="59"/>
        <v>42657.958333333328</v>
      </c>
    </row>
    <row r="948" spans="1:20" ht="43.5" x14ac:dyDescent="0.35">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5">
        <f t="shared" si="56"/>
        <v>116.32786885245903</v>
      </c>
      <c r="P948" s="5">
        <f t="shared" si="57"/>
        <v>50.685714285714283</v>
      </c>
      <c r="Q948" s="5" t="s">
        <v>8314</v>
      </c>
      <c r="R948" s="5" t="s">
        <v>8331</v>
      </c>
      <c r="S948" s="9">
        <f t="shared" si="58"/>
        <v>41109.093865740739</v>
      </c>
      <c r="T948" s="9">
        <f t="shared" si="59"/>
        <v>41131.916666666664</v>
      </c>
    </row>
    <row r="949" spans="1:20" ht="58" x14ac:dyDescent="0.35">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5">
        <f t="shared" si="56"/>
        <v>116.29333333333334</v>
      </c>
      <c r="P949" s="5">
        <f t="shared" si="57"/>
        <v>71.491803278688522</v>
      </c>
      <c r="Q949" s="5" t="s">
        <v>8317</v>
      </c>
      <c r="R949" s="5" t="s">
        <v>8318</v>
      </c>
      <c r="S949" s="9">
        <f t="shared" si="58"/>
        <v>41845.666354166664</v>
      </c>
      <c r="T949" s="9">
        <f t="shared" si="59"/>
        <v>41855.666354166664</v>
      </c>
    </row>
    <row r="950" spans="1:20" ht="58" x14ac:dyDescent="0.35">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5">
        <f t="shared" si="56"/>
        <v>116.26</v>
      </c>
      <c r="P950" s="5">
        <f t="shared" si="57"/>
        <v>73.582278481012665</v>
      </c>
      <c r="Q950" s="5" t="s">
        <v>8317</v>
      </c>
      <c r="R950" s="5" t="s">
        <v>8318</v>
      </c>
      <c r="S950" s="9">
        <f t="shared" si="58"/>
        <v>42183.803217592591</v>
      </c>
      <c r="T950" s="9">
        <f t="shared" si="59"/>
        <v>42203.290972222225</v>
      </c>
    </row>
    <row r="951" spans="1:20" ht="43.5" x14ac:dyDescent="0.35">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5">
        <f t="shared" si="56"/>
        <v>116.25714285714285</v>
      </c>
      <c r="P951" s="5">
        <f t="shared" si="57"/>
        <v>246.60606060606059</v>
      </c>
      <c r="Q951" s="5" t="s">
        <v>8320</v>
      </c>
      <c r="R951" s="5" t="s">
        <v>8332</v>
      </c>
      <c r="S951" s="9">
        <f t="shared" si="58"/>
        <v>41953.293912037036</v>
      </c>
      <c r="T951" s="9">
        <f t="shared" si="59"/>
        <v>41974.3355787037</v>
      </c>
    </row>
    <row r="952" spans="1:20" ht="43.5" x14ac:dyDescent="0.35">
      <c r="A952">
        <v>67</v>
      </c>
      <c r="B952" s="3" t="s">
        <v>69</v>
      </c>
      <c r="C952" s="3" t="s">
        <v>4178</v>
      </c>
      <c r="D952">
        <v>2000</v>
      </c>
      <c r="E952">
        <v>2325</v>
      </c>
      <c r="F952" t="s">
        <v>8219</v>
      </c>
      <c r="G952" t="s">
        <v>8224</v>
      </c>
      <c r="H952" t="s">
        <v>8246</v>
      </c>
      <c r="I952">
        <v>1342360804</v>
      </c>
      <c r="J952">
        <v>1339768804</v>
      </c>
      <c r="K952" t="b">
        <v>0</v>
      </c>
      <c r="L952">
        <v>20</v>
      </c>
      <c r="M952" t="b">
        <v>1</v>
      </c>
      <c r="N952" t="s">
        <v>8266</v>
      </c>
      <c r="O952" s="5">
        <f t="shared" si="56"/>
        <v>116.25000000000001</v>
      </c>
      <c r="P952" s="5">
        <f t="shared" si="57"/>
        <v>116.25</v>
      </c>
      <c r="Q952" s="5" t="s">
        <v>8320</v>
      </c>
      <c r="R952" s="5" t="s">
        <v>8321</v>
      </c>
      <c r="S952" s="9">
        <f t="shared" si="58"/>
        <v>41085.583379629628</v>
      </c>
      <c r="T952" s="9">
        <f t="shared" si="59"/>
        <v>41105.583379629628</v>
      </c>
    </row>
    <row r="953" spans="1:20" x14ac:dyDescent="0.35">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5">
        <f t="shared" si="56"/>
        <v>116.25000000000001</v>
      </c>
      <c r="P953" s="5">
        <f t="shared" si="57"/>
        <v>31</v>
      </c>
      <c r="Q953" s="5" t="s">
        <v>8314</v>
      </c>
      <c r="R953" s="5" t="s">
        <v>8331</v>
      </c>
      <c r="S953" s="9">
        <f t="shared" si="58"/>
        <v>41351.111400462964</v>
      </c>
      <c r="T953" s="9">
        <f t="shared" si="59"/>
        <v>41380.791666666664</v>
      </c>
    </row>
    <row r="954" spans="1:20" ht="43.5" x14ac:dyDescent="0.35">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5">
        <f t="shared" si="56"/>
        <v>116.21</v>
      </c>
      <c r="P954" s="5">
        <f t="shared" si="57"/>
        <v>223.48076923076923</v>
      </c>
      <c r="Q954" s="5" t="s">
        <v>8320</v>
      </c>
      <c r="R954" s="5" t="s">
        <v>8334</v>
      </c>
      <c r="S954" s="9">
        <f t="shared" si="58"/>
        <v>41817.701921296299</v>
      </c>
      <c r="T954" s="9">
        <f t="shared" si="59"/>
        <v>41837.701921296299</v>
      </c>
    </row>
    <row r="955" spans="1:20" ht="43.5" x14ac:dyDescent="0.35">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5">
        <f t="shared" si="56"/>
        <v>116.19999999999999</v>
      </c>
      <c r="P955" s="5">
        <f t="shared" si="57"/>
        <v>55.333333333333336</v>
      </c>
      <c r="Q955" s="5" t="s">
        <v>8317</v>
      </c>
      <c r="R955" s="5" t="s">
        <v>8318</v>
      </c>
      <c r="S955" s="9">
        <f t="shared" si="58"/>
        <v>42271.917395833334</v>
      </c>
      <c r="T955" s="9">
        <f t="shared" si="59"/>
        <v>42291.917395833334</v>
      </c>
    </row>
    <row r="956" spans="1:20" ht="29" x14ac:dyDescent="0.35">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5">
        <f t="shared" si="56"/>
        <v>116.16666666666666</v>
      </c>
      <c r="P956" s="5">
        <f t="shared" si="57"/>
        <v>63.363636363636367</v>
      </c>
      <c r="Q956" s="5" t="s">
        <v>8317</v>
      </c>
      <c r="R956" s="5" t="s">
        <v>8318</v>
      </c>
      <c r="S956" s="9">
        <f t="shared" si="58"/>
        <v>41849.175706018519</v>
      </c>
      <c r="T956" s="9">
        <f t="shared" si="59"/>
        <v>41853.175706018519</v>
      </c>
    </row>
    <row r="957" spans="1:20" ht="43.5" x14ac:dyDescent="0.35">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5">
        <f t="shared" si="56"/>
        <v>116.15384615384616</v>
      </c>
      <c r="P957" s="5">
        <f t="shared" si="57"/>
        <v>48.70967741935484</v>
      </c>
      <c r="Q957" s="5" t="s">
        <v>8314</v>
      </c>
      <c r="R957" s="5" t="s">
        <v>8315</v>
      </c>
      <c r="S957" s="9">
        <f t="shared" si="58"/>
        <v>42757.219560185185</v>
      </c>
      <c r="T957" s="9">
        <f t="shared" si="59"/>
        <v>42769.174305555556</v>
      </c>
    </row>
    <row r="958" spans="1:20" ht="43.5" x14ac:dyDescent="0.35">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5">
        <f t="shared" si="56"/>
        <v>116.08000000000001</v>
      </c>
      <c r="P958" s="5">
        <f t="shared" si="57"/>
        <v>116.85906040268456</v>
      </c>
      <c r="Q958" s="5" t="s">
        <v>8320</v>
      </c>
      <c r="R958" s="5" t="s">
        <v>8332</v>
      </c>
      <c r="S958" s="9">
        <f t="shared" si="58"/>
        <v>40997.688333333332</v>
      </c>
      <c r="T958" s="9">
        <f t="shared" si="59"/>
        <v>41032.688333333332</v>
      </c>
    </row>
    <row r="959" spans="1:20" ht="43.5" x14ac:dyDescent="0.35">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5">
        <f t="shared" si="56"/>
        <v>116.05000000000001</v>
      </c>
      <c r="P959" s="5">
        <f t="shared" si="57"/>
        <v>80.034482758620683</v>
      </c>
      <c r="Q959" s="5" t="s">
        <v>8317</v>
      </c>
      <c r="R959" s="5" t="s">
        <v>8318</v>
      </c>
      <c r="S959" s="9">
        <f t="shared" si="58"/>
        <v>42392.244409722218</v>
      </c>
      <c r="T959" s="9">
        <f t="shared" si="59"/>
        <v>42396.041666666672</v>
      </c>
    </row>
    <row r="960" spans="1:20" ht="43.5" x14ac:dyDescent="0.35">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5">
        <f t="shared" si="56"/>
        <v>116.02222222222223</v>
      </c>
      <c r="P960" s="5">
        <f t="shared" si="57"/>
        <v>50.689320388349515</v>
      </c>
      <c r="Q960" s="5" t="s">
        <v>8317</v>
      </c>
      <c r="R960" s="5" t="s">
        <v>8330</v>
      </c>
      <c r="S960" s="9">
        <f t="shared" si="58"/>
        <v>42670.618854166663</v>
      </c>
      <c r="T960" s="9">
        <f t="shared" si="59"/>
        <v>42696.249305555553</v>
      </c>
    </row>
    <row r="961" spans="1:20" ht="29" x14ac:dyDescent="0.35">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5">
        <f t="shared" si="56"/>
        <v>116.02222222222223</v>
      </c>
      <c r="P961" s="5">
        <f t="shared" si="57"/>
        <v>50.20192307692308</v>
      </c>
      <c r="Q961" s="5" t="s">
        <v>8317</v>
      </c>
      <c r="R961" s="5" t="s">
        <v>8318</v>
      </c>
      <c r="S961" s="9">
        <f t="shared" si="58"/>
        <v>42658.546111111107</v>
      </c>
      <c r="T961" s="9">
        <f t="shared" si="59"/>
        <v>42678.546111111107</v>
      </c>
    </row>
    <row r="962" spans="1:20" ht="43.5" x14ac:dyDescent="0.35">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5">
        <f t="shared" ref="O962:O1025" si="60">(E962/D962)*100</f>
        <v>115.99999999999999</v>
      </c>
      <c r="P962" s="5">
        <f t="shared" ref="P962:P1025" si="61">E962/L962</f>
        <v>414.28571428571428</v>
      </c>
      <c r="Q962" s="5" t="s">
        <v>8325</v>
      </c>
      <c r="R962" s="5" t="s">
        <v>8326</v>
      </c>
      <c r="S962" s="9">
        <f t="shared" si="58"/>
        <v>42743.827349537038</v>
      </c>
      <c r="T962" s="9">
        <f t="shared" si="59"/>
        <v>42763.811805555553</v>
      </c>
    </row>
    <row r="963" spans="1:20" ht="43.5" x14ac:dyDescent="0.35">
      <c r="A963">
        <v>2536</v>
      </c>
      <c r="B963" s="3" t="s">
        <v>2536</v>
      </c>
      <c r="C963" s="3" t="s">
        <v>6646</v>
      </c>
      <c r="D963">
        <v>25</v>
      </c>
      <c r="E963">
        <v>29</v>
      </c>
      <c r="F963" t="s">
        <v>8219</v>
      </c>
      <c r="G963" t="s">
        <v>8224</v>
      </c>
      <c r="H963" t="s">
        <v>8246</v>
      </c>
      <c r="I963">
        <v>1375151566</v>
      </c>
      <c r="J963">
        <v>1373337166</v>
      </c>
      <c r="K963" t="b">
        <v>0</v>
      </c>
      <c r="L963">
        <v>4</v>
      </c>
      <c r="M963" t="b">
        <v>1</v>
      </c>
      <c r="N963" t="s">
        <v>8300</v>
      </c>
      <c r="O963" s="5">
        <f t="shared" si="60"/>
        <v>115.99999999999999</v>
      </c>
      <c r="P963" s="5">
        <f t="shared" si="61"/>
        <v>7.25</v>
      </c>
      <c r="Q963" s="5" t="s">
        <v>8314</v>
      </c>
      <c r="R963" s="5" t="s">
        <v>8336</v>
      </c>
      <c r="S963" s="9">
        <f t="shared" ref="S963:S1026" si="62">(J963/86400 )+ DATE(1970,1,11)</f>
        <v>41474.106087962966</v>
      </c>
      <c r="T963" s="9">
        <f t="shared" ref="T963:T1026" si="63">(I963/86400) + DATE(1970,1,1)</f>
        <v>41485.106087962966</v>
      </c>
    </row>
    <row r="964" spans="1:20" ht="43.5" x14ac:dyDescent="0.35">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5">
        <f t="shared" si="60"/>
        <v>115.93333333333334</v>
      </c>
      <c r="P964" s="5">
        <f t="shared" si="61"/>
        <v>152.54385964912279</v>
      </c>
      <c r="Q964" s="5" t="s">
        <v>8314</v>
      </c>
      <c r="R964" s="5" t="s">
        <v>8331</v>
      </c>
      <c r="S964" s="9">
        <f t="shared" si="62"/>
        <v>41436.259618055556</v>
      </c>
      <c r="T964" s="9">
        <f t="shared" si="63"/>
        <v>41457.208333333336</v>
      </c>
    </row>
    <row r="965" spans="1:20" ht="43.5" x14ac:dyDescent="0.35">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5">
        <f t="shared" si="60"/>
        <v>115.88888888888889</v>
      </c>
      <c r="P965" s="5">
        <f t="shared" si="61"/>
        <v>59.6</v>
      </c>
      <c r="Q965" s="5" t="s">
        <v>8317</v>
      </c>
      <c r="R965" s="5" t="s">
        <v>8318</v>
      </c>
      <c r="S965" s="9">
        <f t="shared" si="62"/>
        <v>42066.65143518518</v>
      </c>
      <c r="T965" s="9">
        <f t="shared" si="63"/>
        <v>42091.609768518523</v>
      </c>
    </row>
    <row r="966" spans="1:20" ht="43.5" x14ac:dyDescent="0.35">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5">
        <f t="shared" si="60"/>
        <v>115.85714285714286</v>
      </c>
      <c r="P966" s="5">
        <f t="shared" si="61"/>
        <v>24.575757575757574</v>
      </c>
      <c r="Q966" s="5" t="s">
        <v>8314</v>
      </c>
      <c r="R966" s="5" t="s">
        <v>8315</v>
      </c>
      <c r="S966" s="9">
        <f t="shared" si="62"/>
        <v>41186.684907407405</v>
      </c>
      <c r="T966" s="9">
        <f t="shared" si="63"/>
        <v>41206.684907407405</v>
      </c>
    </row>
    <row r="967" spans="1:20" ht="43.5" x14ac:dyDescent="0.35">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5">
        <f t="shared" si="60"/>
        <v>115.75757575757575</v>
      </c>
      <c r="P967" s="5">
        <f t="shared" si="61"/>
        <v>40.210526315789473</v>
      </c>
      <c r="Q967" s="5" t="s">
        <v>8323</v>
      </c>
      <c r="R967" s="5" t="s">
        <v>8333</v>
      </c>
      <c r="S967" s="9">
        <f t="shared" si="62"/>
        <v>40678.814699074072</v>
      </c>
      <c r="T967" s="9">
        <f t="shared" si="63"/>
        <v>40730.814699074072</v>
      </c>
    </row>
    <row r="968" spans="1:20" ht="29" x14ac:dyDescent="0.35">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5">
        <f t="shared" si="60"/>
        <v>115.75</v>
      </c>
      <c r="P968" s="5">
        <f t="shared" si="61"/>
        <v>35.615384615384613</v>
      </c>
      <c r="Q968" s="5" t="s">
        <v>8314</v>
      </c>
      <c r="R968" s="5" t="s">
        <v>8315</v>
      </c>
      <c r="S968" s="9">
        <f t="shared" si="62"/>
        <v>42250.852534722224</v>
      </c>
      <c r="T968" s="9">
        <f t="shared" si="63"/>
        <v>42270.852534722224</v>
      </c>
    </row>
    <row r="969" spans="1:20" ht="58" x14ac:dyDescent="0.35">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5">
        <f t="shared" si="60"/>
        <v>115.7092</v>
      </c>
      <c r="P969" s="5">
        <f t="shared" si="61"/>
        <v>84.459270072992695</v>
      </c>
      <c r="Q969" s="5" t="s">
        <v>8310</v>
      </c>
      <c r="R969" s="5" t="s">
        <v>8311</v>
      </c>
      <c r="S969" s="9">
        <f t="shared" si="62"/>
        <v>40357.837800925925</v>
      </c>
      <c r="T969" s="9">
        <f t="shared" si="63"/>
        <v>40414.166666666664</v>
      </c>
    </row>
    <row r="970" spans="1:20" ht="29" x14ac:dyDescent="0.35">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5">
        <f t="shared" si="60"/>
        <v>115.65217391304347</v>
      </c>
      <c r="P970" s="5">
        <f t="shared" si="61"/>
        <v>44.333333333333336</v>
      </c>
      <c r="Q970" s="5" t="s">
        <v>8317</v>
      </c>
      <c r="R970" s="5" t="s">
        <v>8318</v>
      </c>
      <c r="S970" s="9">
        <f t="shared" si="62"/>
        <v>42165.920219907406</v>
      </c>
      <c r="T970" s="9">
        <f t="shared" si="63"/>
        <v>42176.888888888891</v>
      </c>
    </row>
    <row r="971" spans="1:20" ht="43.5" x14ac:dyDescent="0.35">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5">
        <f t="shared" si="60"/>
        <v>115.55</v>
      </c>
      <c r="P971" s="5">
        <f t="shared" si="61"/>
        <v>36.109375</v>
      </c>
      <c r="Q971" s="5" t="s">
        <v>8314</v>
      </c>
      <c r="R971" s="5" t="s">
        <v>8331</v>
      </c>
      <c r="S971" s="9">
        <f t="shared" si="62"/>
        <v>41600.255868055552</v>
      </c>
      <c r="T971" s="9">
        <f t="shared" si="63"/>
        <v>41620.255868055552</v>
      </c>
    </row>
    <row r="972" spans="1:20" ht="43.5" x14ac:dyDescent="0.35">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5">
        <f t="shared" si="60"/>
        <v>115.54666666666667</v>
      </c>
      <c r="P972" s="5">
        <f t="shared" si="61"/>
        <v>144.43333333333334</v>
      </c>
      <c r="Q972" s="5" t="s">
        <v>8312</v>
      </c>
      <c r="R972" s="5" t="s">
        <v>8313</v>
      </c>
      <c r="S972" s="9">
        <f t="shared" si="62"/>
        <v>42024.832326388889</v>
      </c>
      <c r="T972" s="9">
        <f t="shared" si="63"/>
        <v>42035.832326388889</v>
      </c>
    </row>
    <row r="973" spans="1:20" ht="43.5" x14ac:dyDescent="0.35">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5">
        <f t="shared" si="60"/>
        <v>115.51066666666668</v>
      </c>
      <c r="P973" s="5">
        <f t="shared" si="61"/>
        <v>46.204266666666669</v>
      </c>
      <c r="Q973" s="5" t="s">
        <v>8314</v>
      </c>
      <c r="R973" s="5" t="s">
        <v>8331</v>
      </c>
      <c r="S973" s="9">
        <f t="shared" si="62"/>
        <v>40405.714722222227</v>
      </c>
      <c r="T973" s="9">
        <f t="shared" si="63"/>
        <v>40432.165972222225</v>
      </c>
    </row>
    <row r="974" spans="1:20" ht="43.5" x14ac:dyDescent="0.35">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5">
        <f t="shared" si="60"/>
        <v>115.50800000000001</v>
      </c>
      <c r="P974" s="5">
        <f t="shared" si="61"/>
        <v>307.20212765957444</v>
      </c>
      <c r="Q974" s="5" t="s">
        <v>8310</v>
      </c>
      <c r="R974" s="5" t="s">
        <v>8311</v>
      </c>
      <c r="S974" s="9">
        <f t="shared" si="62"/>
        <v>42113.042546296296</v>
      </c>
      <c r="T974" s="9">
        <f t="shared" si="63"/>
        <v>42160.875</v>
      </c>
    </row>
    <row r="975" spans="1:20" ht="43.5" x14ac:dyDescent="0.35">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5">
        <f t="shared" si="60"/>
        <v>115.5</v>
      </c>
      <c r="P975" s="5">
        <f t="shared" si="61"/>
        <v>44</v>
      </c>
      <c r="Q975" s="5" t="s">
        <v>8317</v>
      </c>
      <c r="R975" s="5" t="s">
        <v>8318</v>
      </c>
      <c r="S975" s="9">
        <f t="shared" si="62"/>
        <v>41805.528101851851</v>
      </c>
      <c r="T975" s="9">
        <f t="shared" si="63"/>
        <v>41825.528101851851</v>
      </c>
    </row>
    <row r="976" spans="1:20" ht="87" x14ac:dyDescent="0.35">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5">
        <f t="shared" si="60"/>
        <v>115.5</v>
      </c>
      <c r="P976" s="5">
        <f t="shared" si="61"/>
        <v>30.9375</v>
      </c>
      <c r="Q976" s="5" t="s">
        <v>8317</v>
      </c>
      <c r="R976" s="5" t="s">
        <v>8318</v>
      </c>
      <c r="S976" s="9">
        <f t="shared" si="62"/>
        <v>42178.316481481481</v>
      </c>
      <c r="T976" s="9">
        <f t="shared" si="63"/>
        <v>42198.316481481481</v>
      </c>
    </row>
    <row r="977" spans="1:20" ht="43.5" x14ac:dyDescent="0.35">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5">
        <f t="shared" si="60"/>
        <v>115.45</v>
      </c>
      <c r="P977" s="5">
        <f t="shared" si="61"/>
        <v>62.06989247311828</v>
      </c>
      <c r="Q977" s="5" t="s">
        <v>8328</v>
      </c>
      <c r="R977" s="5" t="s">
        <v>8329</v>
      </c>
      <c r="S977" s="9">
        <f t="shared" si="62"/>
        <v>42789.908449074079</v>
      </c>
      <c r="T977" s="9">
        <f t="shared" si="63"/>
        <v>42799.908449074079</v>
      </c>
    </row>
    <row r="978" spans="1:20" ht="43.5" x14ac:dyDescent="0.35">
      <c r="A978">
        <v>75</v>
      </c>
      <c r="B978" s="3" t="s">
        <v>77</v>
      </c>
      <c r="C978" s="3" t="s">
        <v>4186</v>
      </c>
      <c r="D978">
        <v>3500</v>
      </c>
      <c r="E978">
        <v>4040</v>
      </c>
      <c r="F978" t="s">
        <v>8219</v>
      </c>
      <c r="G978" t="s">
        <v>8224</v>
      </c>
      <c r="H978" t="s">
        <v>8246</v>
      </c>
      <c r="I978">
        <v>1366693272</v>
      </c>
      <c r="J978">
        <v>1364101272</v>
      </c>
      <c r="K978" t="b">
        <v>0</v>
      </c>
      <c r="L978">
        <v>47</v>
      </c>
      <c r="M978" t="b">
        <v>1</v>
      </c>
      <c r="N978" t="s">
        <v>8266</v>
      </c>
      <c r="O978" s="5">
        <f t="shared" si="60"/>
        <v>115.42857142857143</v>
      </c>
      <c r="P978" s="5">
        <f t="shared" si="61"/>
        <v>85.957446808510639</v>
      </c>
      <c r="Q978" s="5" t="s">
        <v>8320</v>
      </c>
      <c r="R978" s="5" t="s">
        <v>8321</v>
      </c>
      <c r="S978" s="9">
        <f t="shared" si="62"/>
        <v>41367.209166666667</v>
      </c>
      <c r="T978" s="9">
        <f t="shared" si="63"/>
        <v>41387.209166666667</v>
      </c>
    </row>
    <row r="979" spans="1:20" ht="29" x14ac:dyDescent="0.35">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5">
        <f t="shared" si="60"/>
        <v>115.33333333333333</v>
      </c>
      <c r="P979" s="5">
        <f t="shared" si="61"/>
        <v>82.38095238095238</v>
      </c>
      <c r="Q979" s="5" t="s">
        <v>8314</v>
      </c>
      <c r="R979" s="5" t="s">
        <v>8322</v>
      </c>
      <c r="S979" s="9">
        <f t="shared" si="62"/>
        <v>40983.726238425923</v>
      </c>
      <c r="T979" s="9">
        <f t="shared" si="63"/>
        <v>41020.165972222225</v>
      </c>
    </row>
    <row r="980" spans="1:20" ht="43.5" x14ac:dyDescent="0.35">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5">
        <f t="shared" si="60"/>
        <v>115.33333333333333</v>
      </c>
      <c r="P980" s="5">
        <f t="shared" si="61"/>
        <v>53.230769230769234</v>
      </c>
      <c r="Q980" s="5" t="s">
        <v>8317</v>
      </c>
      <c r="R980" s="5" t="s">
        <v>8318</v>
      </c>
      <c r="S980" s="9">
        <f t="shared" si="62"/>
        <v>42138.736608796295</v>
      </c>
      <c r="T980" s="9">
        <f t="shared" si="63"/>
        <v>42141.125</v>
      </c>
    </row>
    <row r="981" spans="1:20" ht="58" x14ac:dyDescent="0.35">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5">
        <f t="shared" si="60"/>
        <v>115.30588235294117</v>
      </c>
      <c r="P981" s="5">
        <f t="shared" si="61"/>
        <v>58.688622754491021</v>
      </c>
      <c r="Q981" s="5" t="s">
        <v>8317</v>
      </c>
      <c r="R981" s="5" t="s">
        <v>8318</v>
      </c>
      <c r="S981" s="9">
        <f t="shared" si="62"/>
        <v>41903.324884259258</v>
      </c>
      <c r="T981" s="9">
        <f t="shared" si="63"/>
        <v>41926.290972222225</v>
      </c>
    </row>
    <row r="982" spans="1:20" ht="43.5" x14ac:dyDescent="0.35">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5">
        <f t="shared" si="60"/>
        <v>115.16129032258064</v>
      </c>
      <c r="P982" s="5">
        <f t="shared" si="61"/>
        <v>51</v>
      </c>
      <c r="Q982" s="5" t="s">
        <v>8317</v>
      </c>
      <c r="R982" s="5" t="s">
        <v>8318</v>
      </c>
      <c r="S982" s="9">
        <f t="shared" si="62"/>
        <v>42304.808124999996</v>
      </c>
      <c r="T982" s="9">
        <f t="shared" si="63"/>
        <v>42305.829166666663</v>
      </c>
    </row>
    <row r="983" spans="1:20" ht="29" x14ac:dyDescent="0.35">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5">
        <f t="shared" si="60"/>
        <v>115.12214285714286</v>
      </c>
      <c r="P983" s="5">
        <f t="shared" si="61"/>
        <v>39.31</v>
      </c>
      <c r="Q983" s="5" t="s">
        <v>8314</v>
      </c>
      <c r="R983" s="5" t="s">
        <v>8315</v>
      </c>
      <c r="S983" s="9">
        <f t="shared" si="62"/>
        <v>41351.870868055557</v>
      </c>
      <c r="T983" s="9">
        <f t="shared" si="63"/>
        <v>41373.270833333336</v>
      </c>
    </row>
    <row r="984" spans="1:20" ht="29" x14ac:dyDescent="0.35">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5">
        <f t="shared" si="60"/>
        <v>115.08</v>
      </c>
      <c r="P984" s="5">
        <f t="shared" si="61"/>
        <v>76.72</v>
      </c>
      <c r="Q984" s="5" t="s">
        <v>8323</v>
      </c>
      <c r="R984" s="5" t="s">
        <v>8324</v>
      </c>
      <c r="S984" s="9">
        <f t="shared" si="62"/>
        <v>40943.80190972222</v>
      </c>
      <c r="T984" s="9">
        <f t="shared" si="63"/>
        <v>40993.760243055556</v>
      </c>
    </row>
    <row r="985" spans="1:20" ht="43.5" x14ac:dyDescent="0.35">
      <c r="A985">
        <v>89</v>
      </c>
      <c r="B985" s="3" t="s">
        <v>91</v>
      </c>
      <c r="C985" s="3" t="s">
        <v>4200</v>
      </c>
      <c r="D985">
        <v>6000</v>
      </c>
      <c r="E985">
        <v>6904</v>
      </c>
      <c r="F985" t="s">
        <v>8219</v>
      </c>
      <c r="G985" t="s">
        <v>8224</v>
      </c>
      <c r="H985" t="s">
        <v>8246</v>
      </c>
      <c r="I985">
        <v>1370196192</v>
      </c>
      <c r="J985">
        <v>1368036192</v>
      </c>
      <c r="K985" t="b">
        <v>0</v>
      </c>
      <c r="L985">
        <v>56</v>
      </c>
      <c r="M985" t="b">
        <v>1</v>
      </c>
      <c r="N985" t="s">
        <v>8266</v>
      </c>
      <c r="O985" s="5">
        <f t="shared" si="60"/>
        <v>115.06666666666668</v>
      </c>
      <c r="P985" s="5">
        <f t="shared" si="61"/>
        <v>123.28571428571429</v>
      </c>
      <c r="Q985" s="5" t="s">
        <v>8320</v>
      </c>
      <c r="R985" s="5" t="s">
        <v>8321</v>
      </c>
      <c r="S985" s="9">
        <f t="shared" si="62"/>
        <v>41412.752222222218</v>
      </c>
      <c r="T985" s="9">
        <f t="shared" si="63"/>
        <v>41427.752222222218</v>
      </c>
    </row>
    <row r="986" spans="1:20" ht="43.5" x14ac:dyDescent="0.35">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5">
        <f t="shared" si="60"/>
        <v>115.040375</v>
      </c>
      <c r="P986" s="5">
        <f t="shared" si="61"/>
        <v>57.520187499999999</v>
      </c>
      <c r="Q986" s="5" t="s">
        <v>8314</v>
      </c>
      <c r="R986" s="5" t="s">
        <v>8331</v>
      </c>
      <c r="S986" s="9">
        <f t="shared" si="62"/>
        <v>41309.381423611107</v>
      </c>
      <c r="T986" s="9">
        <f t="shared" si="63"/>
        <v>41329.381423611107</v>
      </c>
    </row>
    <row r="987" spans="1:20" ht="58" x14ac:dyDescent="0.35">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5">
        <f t="shared" si="60"/>
        <v>114.99999999999999</v>
      </c>
      <c r="P987" s="5">
        <f t="shared" si="61"/>
        <v>32.34375</v>
      </c>
      <c r="Q987" s="5" t="s">
        <v>8325</v>
      </c>
      <c r="R987" s="5" t="s">
        <v>8326</v>
      </c>
      <c r="S987" s="9">
        <f t="shared" si="62"/>
        <v>42782.776076388887</v>
      </c>
      <c r="T987" s="9">
        <f t="shared" si="63"/>
        <v>42805.561805555553</v>
      </c>
    </row>
    <row r="988" spans="1:20" ht="43.5" x14ac:dyDescent="0.35">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5">
        <f t="shared" si="60"/>
        <v>114.99999999999999</v>
      </c>
      <c r="P988" s="5">
        <f t="shared" si="61"/>
        <v>50</v>
      </c>
      <c r="Q988" s="5" t="s">
        <v>8317</v>
      </c>
      <c r="R988" s="5" t="s">
        <v>8318</v>
      </c>
      <c r="S988" s="9">
        <f t="shared" si="62"/>
        <v>41891.453587962962</v>
      </c>
      <c r="T988" s="9">
        <f t="shared" si="63"/>
        <v>41911.453587962962</v>
      </c>
    </row>
    <row r="989" spans="1:20" ht="43.5" x14ac:dyDescent="0.35">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5">
        <f t="shared" si="60"/>
        <v>114.99999999999999</v>
      </c>
      <c r="P989" s="5">
        <f t="shared" si="61"/>
        <v>79.310344827586206</v>
      </c>
      <c r="Q989" s="5" t="s">
        <v>8317</v>
      </c>
      <c r="R989" s="5" t="s">
        <v>8318</v>
      </c>
      <c r="S989" s="9">
        <f t="shared" si="62"/>
        <v>40933.729953703703</v>
      </c>
      <c r="T989" s="9">
        <f t="shared" si="63"/>
        <v>40953.729953703703</v>
      </c>
    </row>
    <row r="990" spans="1:20" ht="43.5" x14ac:dyDescent="0.35">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5">
        <f t="shared" si="60"/>
        <v>114.99999999999999</v>
      </c>
      <c r="P990" s="5">
        <f t="shared" si="61"/>
        <v>115</v>
      </c>
      <c r="Q990" s="5" t="s">
        <v>8317</v>
      </c>
      <c r="R990" s="5" t="s">
        <v>8338</v>
      </c>
      <c r="S990" s="9">
        <f t="shared" si="62"/>
        <v>42541.980694444443</v>
      </c>
      <c r="T990" s="9">
        <f t="shared" si="63"/>
        <v>42561.980694444443</v>
      </c>
    </row>
    <row r="991" spans="1:20" ht="58" x14ac:dyDescent="0.35">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5">
        <f t="shared" si="60"/>
        <v>114.97699999999999</v>
      </c>
      <c r="P991" s="5">
        <f t="shared" si="61"/>
        <v>566.38916256157631</v>
      </c>
      <c r="Q991" s="5" t="s">
        <v>8310</v>
      </c>
      <c r="R991" s="5" t="s">
        <v>8311</v>
      </c>
      <c r="S991" s="9">
        <f t="shared" si="62"/>
        <v>42433.3830787037</v>
      </c>
      <c r="T991" s="9">
        <f t="shared" si="63"/>
        <v>42453.341412037036</v>
      </c>
    </row>
    <row r="992" spans="1:20" ht="43.5" x14ac:dyDescent="0.35">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5">
        <f t="shared" si="60"/>
        <v>114.901155</v>
      </c>
      <c r="P992" s="5">
        <f t="shared" si="61"/>
        <v>282.65966789667897</v>
      </c>
      <c r="Q992" s="5" t="s">
        <v>8310</v>
      </c>
      <c r="R992" s="5" t="s">
        <v>8311</v>
      </c>
      <c r="S992" s="9">
        <f t="shared" si="62"/>
        <v>42300.460023148145</v>
      </c>
      <c r="T992" s="9">
        <f t="shared" si="63"/>
        <v>42327.207638888889</v>
      </c>
    </row>
    <row r="993" spans="1:20" ht="29" x14ac:dyDescent="0.35">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5">
        <f t="shared" si="60"/>
        <v>114.9</v>
      </c>
      <c r="P993" s="5">
        <f t="shared" si="61"/>
        <v>31.054054054054053</v>
      </c>
      <c r="Q993" s="5" t="s">
        <v>8314</v>
      </c>
      <c r="R993" s="5" t="s">
        <v>8327</v>
      </c>
      <c r="S993" s="9">
        <f t="shared" si="62"/>
        <v>42121.646724537037</v>
      </c>
      <c r="T993" s="9">
        <f t="shared" si="63"/>
        <v>42141.646724537037</v>
      </c>
    </row>
    <row r="994" spans="1:20" ht="43.5" x14ac:dyDescent="0.35">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5">
        <f t="shared" si="60"/>
        <v>114.88571428571429</v>
      </c>
      <c r="P994" s="5">
        <f t="shared" si="61"/>
        <v>46.218390804597703</v>
      </c>
      <c r="Q994" s="5" t="s">
        <v>8314</v>
      </c>
      <c r="R994" s="5" t="s">
        <v>8315</v>
      </c>
      <c r="S994" s="9">
        <f t="shared" si="62"/>
        <v>41892.590127314819</v>
      </c>
      <c r="T994" s="9">
        <f t="shared" si="63"/>
        <v>41912.590127314819</v>
      </c>
    </row>
    <row r="995" spans="1:20" ht="58" x14ac:dyDescent="0.35">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5">
        <f t="shared" si="60"/>
        <v>114.8421052631579</v>
      </c>
      <c r="P995" s="5">
        <f t="shared" si="61"/>
        <v>39.672727272727272</v>
      </c>
      <c r="Q995" s="5" t="s">
        <v>8317</v>
      </c>
      <c r="R995" s="5" t="s">
        <v>8318</v>
      </c>
      <c r="S995" s="9">
        <f t="shared" si="62"/>
        <v>41487.930914351848</v>
      </c>
      <c r="T995" s="9">
        <f t="shared" si="63"/>
        <v>41504.625</v>
      </c>
    </row>
    <row r="996" spans="1:20" ht="43.5" x14ac:dyDescent="0.35">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5">
        <f t="shared" si="60"/>
        <v>114.75999999999999</v>
      </c>
      <c r="P996" s="5">
        <f t="shared" si="61"/>
        <v>129.81900452488688</v>
      </c>
      <c r="Q996" s="5" t="s">
        <v>8320</v>
      </c>
      <c r="R996" s="5" t="s">
        <v>8332</v>
      </c>
      <c r="S996" s="9">
        <f t="shared" si="62"/>
        <v>42596.066076388888</v>
      </c>
      <c r="T996" s="9">
        <f t="shared" si="63"/>
        <v>42624.165972222225</v>
      </c>
    </row>
    <row r="997" spans="1:20" ht="29" x14ac:dyDescent="0.35">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5">
        <f t="shared" si="60"/>
        <v>114.72</v>
      </c>
      <c r="P997" s="5">
        <f t="shared" si="61"/>
        <v>67.881656804733723</v>
      </c>
      <c r="Q997" s="5" t="s">
        <v>8314</v>
      </c>
      <c r="R997" s="5" t="s">
        <v>8315</v>
      </c>
      <c r="S997" s="9">
        <f t="shared" si="62"/>
        <v>40943.85696759259</v>
      </c>
      <c r="T997" s="9">
        <f t="shared" si="63"/>
        <v>40993.815300925926</v>
      </c>
    </row>
    <row r="998" spans="1:20" ht="58" x14ac:dyDescent="0.35">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5">
        <f t="shared" si="60"/>
        <v>114.71959999999999</v>
      </c>
      <c r="P998" s="5">
        <f t="shared" si="61"/>
        <v>30.189368421052631</v>
      </c>
      <c r="Q998" s="5" t="s">
        <v>8317</v>
      </c>
      <c r="R998" s="5" t="s">
        <v>8318</v>
      </c>
      <c r="S998" s="9">
        <f t="shared" si="62"/>
        <v>41948.709421296298</v>
      </c>
      <c r="T998" s="9">
        <f t="shared" si="63"/>
        <v>41966.916666666672</v>
      </c>
    </row>
    <row r="999" spans="1:20" ht="58" x14ac:dyDescent="0.35">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5">
        <f t="shared" si="60"/>
        <v>114.7</v>
      </c>
      <c r="P999" s="5">
        <f t="shared" si="61"/>
        <v>42.481481481481481</v>
      </c>
      <c r="Q999" s="5" t="s">
        <v>8325</v>
      </c>
      <c r="R999" s="5" t="s">
        <v>8326</v>
      </c>
      <c r="S999" s="9">
        <f t="shared" si="62"/>
        <v>42515.955925925926</v>
      </c>
      <c r="T999" s="9">
        <f t="shared" si="63"/>
        <v>42565.955925925926</v>
      </c>
    </row>
    <row r="1000" spans="1:20" ht="58" x14ac:dyDescent="0.35">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5">
        <f t="shared" si="60"/>
        <v>114.66666666666667</v>
      </c>
      <c r="P1000" s="5">
        <f t="shared" si="61"/>
        <v>50.588235294117645</v>
      </c>
      <c r="Q1000" s="5" t="s">
        <v>8320</v>
      </c>
      <c r="R1000" s="5" t="s">
        <v>8321</v>
      </c>
      <c r="S1000" s="9">
        <f t="shared" si="62"/>
        <v>40334.662511574075</v>
      </c>
      <c r="T1000" s="9">
        <f t="shared" si="63"/>
        <v>40391.125</v>
      </c>
    </row>
    <row r="1001" spans="1:20" ht="43.5" x14ac:dyDescent="0.35">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5">
        <f t="shared" si="60"/>
        <v>114.66666666666667</v>
      </c>
      <c r="P1001" s="5">
        <f t="shared" si="61"/>
        <v>110.96774193548387</v>
      </c>
      <c r="Q1001" s="5" t="s">
        <v>8317</v>
      </c>
      <c r="R1001" s="5" t="s">
        <v>8318</v>
      </c>
      <c r="S1001" s="9">
        <f t="shared" si="62"/>
        <v>42440.040798611109</v>
      </c>
      <c r="T1001" s="9">
        <f t="shared" si="63"/>
        <v>42449.999131944445</v>
      </c>
    </row>
    <row r="1002" spans="1:20" ht="43.5" x14ac:dyDescent="0.35">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5">
        <f t="shared" si="60"/>
        <v>114.66525000000001</v>
      </c>
      <c r="P1002" s="5">
        <f t="shared" si="61"/>
        <v>80.185489510489504</v>
      </c>
      <c r="Q1002" s="5" t="s">
        <v>8310</v>
      </c>
      <c r="R1002" s="5" t="s">
        <v>8319</v>
      </c>
      <c r="S1002" s="9">
        <f t="shared" si="62"/>
        <v>42228.169293981482</v>
      </c>
      <c r="T1002" s="9">
        <f t="shared" si="63"/>
        <v>42246.169293981482</v>
      </c>
    </row>
    <row r="1003" spans="1:20" ht="43.5" x14ac:dyDescent="0.35">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5">
        <f t="shared" si="60"/>
        <v>114.57142857142857</v>
      </c>
      <c r="P1003" s="5">
        <f t="shared" si="61"/>
        <v>72.909090909090907</v>
      </c>
      <c r="Q1003" s="5" t="s">
        <v>8314</v>
      </c>
      <c r="R1003" s="5" t="s">
        <v>8331</v>
      </c>
      <c r="S1003" s="9">
        <f t="shared" si="62"/>
        <v>41014.15688657407</v>
      </c>
      <c r="T1003" s="9">
        <f t="shared" si="63"/>
        <v>41045.207638888889</v>
      </c>
    </row>
    <row r="1004" spans="1:20" ht="43.5" x14ac:dyDescent="0.35">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5">
        <f t="shared" si="60"/>
        <v>114.53400000000001</v>
      </c>
      <c r="P1004" s="5">
        <f t="shared" si="61"/>
        <v>120.30882352941177</v>
      </c>
      <c r="Q1004" s="5" t="s">
        <v>8310</v>
      </c>
      <c r="R1004" s="5" t="s">
        <v>8319</v>
      </c>
      <c r="S1004" s="9">
        <f t="shared" si="62"/>
        <v>42221.99454861111</v>
      </c>
      <c r="T1004" s="9">
        <f t="shared" si="63"/>
        <v>42241.99454861111</v>
      </c>
    </row>
    <row r="1005" spans="1:20" ht="29" x14ac:dyDescent="0.35">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5">
        <f t="shared" si="60"/>
        <v>114.5</v>
      </c>
      <c r="P1005" s="5">
        <f t="shared" si="61"/>
        <v>57.25</v>
      </c>
      <c r="Q1005" s="5" t="s">
        <v>8314</v>
      </c>
      <c r="R1005" s="5" t="s">
        <v>8331</v>
      </c>
      <c r="S1005" s="9">
        <f t="shared" si="62"/>
        <v>40930.90489583333</v>
      </c>
      <c r="T1005" s="9">
        <f t="shared" si="63"/>
        <v>40951.90489583333</v>
      </c>
    </row>
    <row r="1006" spans="1:20" ht="43.5" x14ac:dyDescent="0.35">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5">
        <f t="shared" si="60"/>
        <v>114.5</v>
      </c>
      <c r="P1006" s="5">
        <f t="shared" si="61"/>
        <v>18.770491803278688</v>
      </c>
      <c r="Q1006" s="5" t="s">
        <v>8317</v>
      </c>
      <c r="R1006" s="5" t="s">
        <v>8318</v>
      </c>
      <c r="S1006" s="9">
        <f t="shared" si="62"/>
        <v>42113.535254629634</v>
      </c>
      <c r="T1006" s="9">
        <f t="shared" si="63"/>
        <v>42117.535254629634</v>
      </c>
    </row>
    <row r="1007" spans="1:20" ht="43.5" x14ac:dyDescent="0.35">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5">
        <f t="shared" si="60"/>
        <v>114.5</v>
      </c>
      <c r="P1007" s="5">
        <f t="shared" si="61"/>
        <v>184.67741935483872</v>
      </c>
      <c r="Q1007" s="5" t="s">
        <v>8317</v>
      </c>
      <c r="R1007" s="5" t="s">
        <v>8318</v>
      </c>
      <c r="S1007" s="9">
        <f t="shared" si="62"/>
        <v>42504.563449074078</v>
      </c>
      <c r="T1007" s="9">
        <f t="shared" si="63"/>
        <v>42524.563449074078</v>
      </c>
    </row>
    <row r="1008" spans="1:20" ht="43.5" x14ac:dyDescent="0.35">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5">
        <f t="shared" si="60"/>
        <v>114.40928571428573</v>
      </c>
      <c r="P1008" s="5">
        <f t="shared" si="61"/>
        <v>119.17633928571429</v>
      </c>
      <c r="Q1008" s="5" t="s">
        <v>8317</v>
      </c>
      <c r="R1008" s="5" t="s">
        <v>8318</v>
      </c>
      <c r="S1008" s="9">
        <f t="shared" si="62"/>
        <v>42490.078715277778</v>
      </c>
      <c r="T1008" s="9">
        <f t="shared" si="63"/>
        <v>42504.165972222225</v>
      </c>
    </row>
    <row r="1009" spans="1:20" ht="43.5" x14ac:dyDescent="0.35">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5">
        <f t="shared" si="60"/>
        <v>114.40638297872341</v>
      </c>
      <c r="P1009" s="5">
        <f t="shared" si="61"/>
        <v>234.80786026200875</v>
      </c>
      <c r="Q1009" s="5" t="s">
        <v>8323</v>
      </c>
      <c r="R1009" s="5" t="s">
        <v>8333</v>
      </c>
      <c r="S1009" s="9">
        <f t="shared" si="62"/>
        <v>41956.029467592591</v>
      </c>
      <c r="T1009" s="9">
        <f t="shared" si="63"/>
        <v>41977.027083333334</v>
      </c>
    </row>
    <row r="1010" spans="1:20" ht="43.5" x14ac:dyDescent="0.35">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5">
        <f t="shared" si="60"/>
        <v>114.39999999999999</v>
      </c>
      <c r="P1010" s="5">
        <f t="shared" si="61"/>
        <v>103.21804511278195</v>
      </c>
      <c r="Q1010" s="5" t="s">
        <v>8320</v>
      </c>
      <c r="R1010" s="5" t="s">
        <v>8332</v>
      </c>
      <c r="S1010" s="9">
        <f t="shared" si="62"/>
        <v>42302.250787037032</v>
      </c>
      <c r="T1010" s="9">
        <f t="shared" si="63"/>
        <v>42322.292361111111</v>
      </c>
    </row>
    <row r="1011" spans="1:20" ht="58" x14ac:dyDescent="0.35">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5">
        <f t="shared" si="60"/>
        <v>114.39999999999999</v>
      </c>
      <c r="P1011" s="5">
        <f t="shared" si="61"/>
        <v>104</v>
      </c>
      <c r="Q1011" s="5" t="s">
        <v>8314</v>
      </c>
      <c r="R1011" s="5" t="s">
        <v>8331</v>
      </c>
      <c r="S1011" s="9">
        <f t="shared" si="62"/>
        <v>41636.761053240742</v>
      </c>
      <c r="T1011" s="9">
        <f t="shared" si="63"/>
        <v>41654.814583333333</v>
      </c>
    </row>
    <row r="1012" spans="1:20" ht="58" x14ac:dyDescent="0.35">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5">
        <f t="shared" si="60"/>
        <v>114.38333333333333</v>
      </c>
      <c r="P1012" s="5">
        <f t="shared" si="61"/>
        <v>55.796747967479675</v>
      </c>
      <c r="Q1012" s="5" t="s">
        <v>8314</v>
      </c>
      <c r="R1012" s="5" t="s">
        <v>8327</v>
      </c>
      <c r="S1012" s="9">
        <f t="shared" si="62"/>
        <v>41558.747418981482</v>
      </c>
      <c r="T1012" s="9">
        <f t="shared" si="63"/>
        <v>41582.041666666664</v>
      </c>
    </row>
    <row r="1013" spans="1:20" ht="43.5" x14ac:dyDescent="0.35">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5">
        <f t="shared" si="60"/>
        <v>114.35</v>
      </c>
      <c r="P1013" s="5">
        <f t="shared" si="61"/>
        <v>87.961538461538467</v>
      </c>
      <c r="Q1013" s="5" t="s">
        <v>8317</v>
      </c>
      <c r="R1013" s="5" t="s">
        <v>8318</v>
      </c>
      <c r="S1013" s="9">
        <f t="shared" si="62"/>
        <v>41986.331979166665</v>
      </c>
      <c r="T1013" s="9">
        <f t="shared" si="63"/>
        <v>42004.291666666672</v>
      </c>
    </row>
    <row r="1014" spans="1:20" ht="58" x14ac:dyDescent="0.35">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5">
        <f t="shared" si="60"/>
        <v>114.27586206896552</v>
      </c>
      <c r="P1014" s="5">
        <f t="shared" si="61"/>
        <v>105.2063492063492</v>
      </c>
      <c r="Q1014" s="5" t="s">
        <v>8317</v>
      </c>
      <c r="R1014" s="5" t="s">
        <v>8318</v>
      </c>
      <c r="S1014" s="9">
        <f t="shared" si="62"/>
        <v>42441.102534722224</v>
      </c>
      <c r="T1014" s="9">
        <f t="shared" si="63"/>
        <v>42461.06086805556</v>
      </c>
    </row>
    <row r="1015" spans="1:20" ht="29" x14ac:dyDescent="0.35">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5">
        <f t="shared" si="60"/>
        <v>114.27249999999999</v>
      </c>
      <c r="P1015" s="5">
        <f t="shared" si="61"/>
        <v>101.8269801980198</v>
      </c>
      <c r="Q1015" s="5" t="s">
        <v>8320</v>
      </c>
      <c r="R1015" s="5" t="s">
        <v>8332</v>
      </c>
      <c r="S1015" s="9">
        <f t="shared" si="62"/>
        <v>40685.71</v>
      </c>
      <c r="T1015" s="9">
        <f t="shared" si="63"/>
        <v>40695.207638888889</v>
      </c>
    </row>
    <row r="1016" spans="1:20" ht="43.5" x14ac:dyDescent="0.35">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5">
        <f t="shared" si="60"/>
        <v>114.26</v>
      </c>
      <c r="P1016" s="5">
        <f t="shared" si="61"/>
        <v>63.477777777777774</v>
      </c>
      <c r="Q1016" s="5" t="s">
        <v>8314</v>
      </c>
      <c r="R1016" s="5" t="s">
        <v>8315</v>
      </c>
      <c r="S1016" s="9">
        <f t="shared" si="62"/>
        <v>42302.002893518518</v>
      </c>
      <c r="T1016" s="9">
        <f t="shared" si="63"/>
        <v>42322.044560185182</v>
      </c>
    </row>
    <row r="1017" spans="1:20" ht="58" x14ac:dyDescent="0.35">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5">
        <f t="shared" si="60"/>
        <v>114.24000000000001</v>
      </c>
      <c r="P1017" s="5">
        <f t="shared" si="61"/>
        <v>64.909090909090907</v>
      </c>
      <c r="Q1017" s="5" t="s">
        <v>8317</v>
      </c>
      <c r="R1017" s="5" t="s">
        <v>8318</v>
      </c>
      <c r="S1017" s="9">
        <f t="shared" si="62"/>
        <v>42516.760405092587</v>
      </c>
      <c r="T1017" s="9">
        <f t="shared" si="63"/>
        <v>42536.760405092587</v>
      </c>
    </row>
    <row r="1018" spans="1:20" ht="58" x14ac:dyDescent="0.35">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5">
        <f t="shared" si="60"/>
        <v>114.16866666666667</v>
      </c>
      <c r="P1018" s="5">
        <f t="shared" si="61"/>
        <v>161.25517890772127</v>
      </c>
      <c r="Q1018" s="5" t="s">
        <v>8320</v>
      </c>
      <c r="R1018" s="5" t="s">
        <v>8332</v>
      </c>
      <c r="S1018" s="9">
        <f t="shared" si="62"/>
        <v>41271.767812500002</v>
      </c>
      <c r="T1018" s="9">
        <f t="shared" si="63"/>
        <v>41306.767812500002</v>
      </c>
    </row>
    <row r="1019" spans="1:20" ht="43.5" x14ac:dyDescent="0.35">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5">
        <f t="shared" si="60"/>
        <v>114.16666666666666</v>
      </c>
      <c r="P1019" s="5">
        <f t="shared" si="61"/>
        <v>80.588235294117652</v>
      </c>
      <c r="Q1019" s="5" t="s">
        <v>8314</v>
      </c>
      <c r="R1019" s="5" t="s">
        <v>8315</v>
      </c>
      <c r="S1019" s="9">
        <f t="shared" si="62"/>
        <v>41559.627615740741</v>
      </c>
      <c r="T1019" s="9">
        <f t="shared" si="63"/>
        <v>41579.627615740741</v>
      </c>
    </row>
    <row r="1020" spans="1:20" ht="43.5" x14ac:dyDescent="0.35">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5">
        <f t="shared" si="60"/>
        <v>114.16238095238094</v>
      </c>
      <c r="P1020" s="5">
        <f t="shared" si="61"/>
        <v>77.335806451612896</v>
      </c>
      <c r="Q1020" s="5" t="s">
        <v>8317</v>
      </c>
      <c r="R1020" s="5" t="s">
        <v>8318</v>
      </c>
      <c r="S1020" s="9">
        <f t="shared" si="62"/>
        <v>41385.702210648145</v>
      </c>
      <c r="T1020" s="9">
        <f t="shared" si="63"/>
        <v>41400.702210648145</v>
      </c>
    </row>
    <row r="1021" spans="1:20" ht="43.5" x14ac:dyDescent="0.35">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5">
        <f t="shared" si="60"/>
        <v>114.12500000000001</v>
      </c>
      <c r="P1021" s="5">
        <f t="shared" si="61"/>
        <v>67.132352941176464</v>
      </c>
      <c r="Q1021" s="5" t="s">
        <v>8314</v>
      </c>
      <c r="R1021" s="5" t="s">
        <v>8315</v>
      </c>
      <c r="S1021" s="9">
        <f t="shared" si="62"/>
        <v>40855.050879629627</v>
      </c>
      <c r="T1021" s="9">
        <f t="shared" si="63"/>
        <v>40890.092546296299</v>
      </c>
    </row>
    <row r="1022" spans="1:20" ht="43.5" x14ac:dyDescent="0.35">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5">
        <f t="shared" si="60"/>
        <v>114.01428571428571</v>
      </c>
      <c r="P1022" s="5">
        <f t="shared" si="61"/>
        <v>89.674157303370791</v>
      </c>
      <c r="Q1022" s="5" t="s">
        <v>8325</v>
      </c>
      <c r="R1022" s="5" t="s">
        <v>8326</v>
      </c>
      <c r="S1022" s="9">
        <f t="shared" si="62"/>
        <v>42700.259699074071</v>
      </c>
      <c r="T1022" s="9">
        <f t="shared" si="63"/>
        <v>42726.083333333328</v>
      </c>
    </row>
    <row r="1023" spans="1:20" ht="43.5" x14ac:dyDescent="0.35">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5">
        <f t="shared" si="60"/>
        <v>113.99999999999999</v>
      </c>
      <c r="P1023" s="5">
        <f t="shared" si="61"/>
        <v>74.347826086956516</v>
      </c>
      <c r="Q1023" s="5" t="s">
        <v>8317</v>
      </c>
      <c r="R1023" s="5" t="s">
        <v>8318</v>
      </c>
      <c r="S1023" s="9">
        <f t="shared" si="62"/>
        <v>42202.591944444444</v>
      </c>
      <c r="T1023" s="9">
        <f t="shared" si="63"/>
        <v>42223.708333333328</v>
      </c>
    </row>
    <row r="1024" spans="1:20" ht="43.5" x14ac:dyDescent="0.35">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5">
        <f t="shared" si="60"/>
        <v>113.99999999999999</v>
      </c>
      <c r="P1024" s="5">
        <f t="shared" si="61"/>
        <v>36.774193548387096</v>
      </c>
      <c r="Q1024" s="5" t="s">
        <v>8310</v>
      </c>
      <c r="R1024" s="5" t="s">
        <v>8319</v>
      </c>
      <c r="S1024" s="9">
        <f t="shared" si="62"/>
        <v>42702.256550925929</v>
      </c>
      <c r="T1024" s="9">
        <f t="shared" si="63"/>
        <v>42706.256550925929</v>
      </c>
    </row>
    <row r="1025" spans="1:20" ht="29" x14ac:dyDescent="0.35">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5">
        <f t="shared" si="60"/>
        <v>113.99999999999999</v>
      </c>
      <c r="P1025" s="5">
        <f t="shared" si="61"/>
        <v>82.608695652173907</v>
      </c>
      <c r="Q1025" s="5" t="s">
        <v>8317</v>
      </c>
      <c r="R1025" s="5" t="s">
        <v>8318</v>
      </c>
      <c r="S1025" s="9">
        <f t="shared" si="62"/>
        <v>41457.839722222227</v>
      </c>
      <c r="T1025" s="9">
        <f t="shared" si="63"/>
        <v>41477.839722222227</v>
      </c>
    </row>
    <row r="1026" spans="1:20" ht="58" x14ac:dyDescent="0.35">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5">
        <f t="shared" ref="O1026:O1089" si="64">(E1026/D1026)*100</f>
        <v>113.99999999999999</v>
      </c>
      <c r="P1026" s="5">
        <f t="shared" ref="P1026:P1089" si="65">E1026/L1026</f>
        <v>40.714285714285715</v>
      </c>
      <c r="Q1026" s="5" t="s">
        <v>8317</v>
      </c>
      <c r="R1026" s="5" t="s">
        <v>8318</v>
      </c>
      <c r="S1026" s="9">
        <f t="shared" si="62"/>
        <v>42242.702546296292</v>
      </c>
      <c r="T1026" s="9">
        <f t="shared" si="63"/>
        <v>42264.165972222225</v>
      </c>
    </row>
    <row r="1027" spans="1:20" ht="29" x14ac:dyDescent="0.35">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5">
        <f t="shared" si="64"/>
        <v>113.99999999999999</v>
      </c>
      <c r="P1027" s="5">
        <f t="shared" si="65"/>
        <v>27.142857142857142</v>
      </c>
      <c r="Q1027" s="5" t="s">
        <v>8317</v>
      </c>
      <c r="R1027" s="5" t="s">
        <v>8318</v>
      </c>
      <c r="S1027" s="9">
        <f t="shared" ref="S1027:S1090" si="66">(J1027/86400 )+ DATE(1970,1,11)</f>
        <v>41789.724224537036</v>
      </c>
      <c r="T1027" s="9">
        <f t="shared" ref="T1027:T1090" si="67">(I1027/86400) + DATE(1970,1,1)</f>
        <v>41805.666666666664</v>
      </c>
    </row>
    <row r="1028" spans="1:20" ht="43.5" x14ac:dyDescent="0.35">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5">
        <f t="shared" si="64"/>
        <v>113.92</v>
      </c>
      <c r="P1028" s="5">
        <f t="shared" si="65"/>
        <v>80.225352112676063</v>
      </c>
      <c r="Q1028" s="5" t="s">
        <v>8317</v>
      </c>
      <c r="R1028" s="5" t="s">
        <v>8318</v>
      </c>
      <c r="S1028" s="9">
        <f t="shared" si="66"/>
        <v>42052.197824074072</v>
      </c>
      <c r="T1028" s="9">
        <f t="shared" si="67"/>
        <v>42072.156157407408</v>
      </c>
    </row>
    <row r="1029" spans="1:20" ht="43.5" x14ac:dyDescent="0.35">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5">
        <f t="shared" si="64"/>
        <v>113.88888888888889</v>
      </c>
      <c r="P1029" s="5">
        <f t="shared" si="65"/>
        <v>37.962962962962962</v>
      </c>
      <c r="Q1029" s="5" t="s">
        <v>8317</v>
      </c>
      <c r="R1029" s="5" t="s">
        <v>8318</v>
      </c>
      <c r="S1029" s="9">
        <f t="shared" si="66"/>
        <v>42036.176180555558</v>
      </c>
      <c r="T1029" s="9">
        <f t="shared" si="67"/>
        <v>42064.207638888889</v>
      </c>
    </row>
    <row r="1030" spans="1:20" ht="43.5" x14ac:dyDescent="0.35">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5">
        <f t="shared" si="64"/>
        <v>113.85000000000001</v>
      </c>
      <c r="P1030" s="5">
        <f t="shared" si="65"/>
        <v>72.056962025316452</v>
      </c>
      <c r="Q1030" s="5" t="s">
        <v>8314</v>
      </c>
      <c r="R1030" s="5" t="s">
        <v>8315</v>
      </c>
      <c r="S1030" s="9">
        <f t="shared" si="66"/>
        <v>42650.917939814812</v>
      </c>
      <c r="T1030" s="9">
        <f t="shared" si="67"/>
        <v>42670.888194444444</v>
      </c>
    </row>
    <row r="1031" spans="1:20" ht="29" x14ac:dyDescent="0.35">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5">
        <f t="shared" si="64"/>
        <v>113.83571428571429</v>
      </c>
      <c r="P1031" s="5">
        <f t="shared" si="65"/>
        <v>68.106837606837601</v>
      </c>
      <c r="Q1031" s="5" t="s">
        <v>8312</v>
      </c>
      <c r="R1031" s="5" t="s">
        <v>8313</v>
      </c>
      <c r="S1031" s="9">
        <f t="shared" si="66"/>
        <v>42685.487291666665</v>
      </c>
      <c r="T1031" s="9">
        <f t="shared" si="67"/>
        <v>42706.291666666672</v>
      </c>
    </row>
    <row r="1032" spans="1:20" ht="29" x14ac:dyDescent="0.35">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5">
        <f t="shared" si="64"/>
        <v>113.77333333333333</v>
      </c>
      <c r="P1032" s="5">
        <f t="shared" si="65"/>
        <v>108.01265822784811</v>
      </c>
      <c r="Q1032" s="5" t="s">
        <v>8320</v>
      </c>
      <c r="R1032" s="5" t="s">
        <v>8332</v>
      </c>
      <c r="S1032" s="9">
        <f t="shared" si="66"/>
        <v>41960.923576388886</v>
      </c>
      <c r="T1032" s="9">
        <f t="shared" si="67"/>
        <v>41984.207638888889</v>
      </c>
    </row>
    <row r="1033" spans="1:20" ht="58" x14ac:dyDescent="0.35">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5">
        <f t="shared" si="64"/>
        <v>113.75714285714287</v>
      </c>
      <c r="P1033" s="5">
        <f t="shared" si="65"/>
        <v>47.398809523809526</v>
      </c>
      <c r="Q1033" s="5" t="s">
        <v>8320</v>
      </c>
      <c r="R1033" s="5" t="s">
        <v>8332</v>
      </c>
      <c r="S1033" s="9">
        <f t="shared" si="66"/>
        <v>40223.323599537034</v>
      </c>
      <c r="T1033" s="9">
        <f t="shared" si="67"/>
        <v>40253.295833333337</v>
      </c>
    </row>
    <row r="1034" spans="1:20" ht="43.5" x14ac:dyDescent="0.35">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5">
        <f t="shared" si="64"/>
        <v>113.72727272727272</v>
      </c>
      <c r="P1034" s="5">
        <f t="shared" si="65"/>
        <v>65.84210526315789</v>
      </c>
      <c r="Q1034" s="5" t="s">
        <v>8314</v>
      </c>
      <c r="R1034" s="5" t="s">
        <v>8331</v>
      </c>
      <c r="S1034" s="9">
        <f t="shared" si="66"/>
        <v>40980.750034722223</v>
      </c>
      <c r="T1034" s="9">
        <f t="shared" si="67"/>
        <v>41030.708368055552</v>
      </c>
    </row>
    <row r="1035" spans="1:20" ht="43.5" x14ac:dyDescent="0.35">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5">
        <f t="shared" si="64"/>
        <v>113.66666666666667</v>
      </c>
      <c r="P1035" s="5">
        <f t="shared" si="65"/>
        <v>50.689189189189186</v>
      </c>
      <c r="Q1035" s="5" t="s">
        <v>8314</v>
      </c>
      <c r="R1035" s="5" t="s">
        <v>8315</v>
      </c>
      <c r="S1035" s="9">
        <f t="shared" si="66"/>
        <v>41676.842824074076</v>
      </c>
      <c r="T1035" s="9">
        <f t="shared" si="67"/>
        <v>41696.842824074076</v>
      </c>
    </row>
    <row r="1036" spans="1:20" ht="43.5" x14ac:dyDescent="0.35">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5">
        <f t="shared" si="64"/>
        <v>113.66666666666667</v>
      </c>
      <c r="P1036" s="5">
        <f t="shared" si="65"/>
        <v>29.021276595744681</v>
      </c>
      <c r="Q1036" s="5" t="s">
        <v>8314</v>
      </c>
      <c r="R1036" s="5" t="s">
        <v>8331</v>
      </c>
      <c r="S1036" s="9">
        <f t="shared" si="66"/>
        <v>40567.429733796293</v>
      </c>
      <c r="T1036" s="9">
        <f t="shared" si="67"/>
        <v>40582.429733796293</v>
      </c>
    </row>
    <row r="1037" spans="1:20" ht="43.5" x14ac:dyDescent="0.35">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5">
        <f t="shared" si="64"/>
        <v>113.65714285714286</v>
      </c>
      <c r="P1037" s="5">
        <f t="shared" si="65"/>
        <v>69.78947368421052</v>
      </c>
      <c r="Q1037" s="5" t="s">
        <v>8320</v>
      </c>
      <c r="R1037" s="5" t="s">
        <v>8321</v>
      </c>
      <c r="S1037" s="9">
        <f t="shared" si="66"/>
        <v>40605.497164351851</v>
      </c>
      <c r="T1037" s="9">
        <f t="shared" si="67"/>
        <v>40641.455497685187</v>
      </c>
    </row>
    <row r="1038" spans="1:20" ht="43.5" x14ac:dyDescent="0.35">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5">
        <f t="shared" si="64"/>
        <v>113.65</v>
      </c>
      <c r="P1038" s="5">
        <f t="shared" si="65"/>
        <v>56.825000000000003</v>
      </c>
      <c r="Q1038" s="5" t="s">
        <v>8317</v>
      </c>
      <c r="R1038" s="5" t="s">
        <v>8318</v>
      </c>
      <c r="S1038" s="9">
        <f t="shared" si="66"/>
        <v>42591.397546296299</v>
      </c>
      <c r="T1038" s="9">
        <f t="shared" si="67"/>
        <v>42638.958333333328</v>
      </c>
    </row>
    <row r="1039" spans="1:20" ht="43.5" x14ac:dyDescent="0.35">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5">
        <f t="shared" si="64"/>
        <v>113.64000000000001</v>
      </c>
      <c r="P1039" s="5">
        <f t="shared" si="65"/>
        <v>27.317307692307693</v>
      </c>
      <c r="Q1039" s="5" t="s">
        <v>8314</v>
      </c>
      <c r="R1039" s="5" t="s">
        <v>8315</v>
      </c>
      <c r="S1039" s="9">
        <f t="shared" si="66"/>
        <v>42411.154930555553</v>
      </c>
      <c r="T1039" s="9">
        <f t="shared" si="67"/>
        <v>42432.154930555553</v>
      </c>
    </row>
    <row r="1040" spans="1:20" ht="43.5" x14ac:dyDescent="0.35">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5">
        <f t="shared" si="64"/>
        <v>113.63000000000001</v>
      </c>
      <c r="P1040" s="5">
        <f t="shared" si="65"/>
        <v>88.7734375</v>
      </c>
      <c r="Q1040" s="5" t="s">
        <v>8317</v>
      </c>
      <c r="R1040" s="5" t="s">
        <v>8318</v>
      </c>
      <c r="S1040" s="9">
        <f t="shared" si="66"/>
        <v>42243.738564814819</v>
      </c>
      <c r="T1040" s="9">
        <f t="shared" si="67"/>
        <v>42263.738564814819</v>
      </c>
    </row>
    <row r="1041" spans="1:20" ht="43.5" x14ac:dyDescent="0.35">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5">
        <f t="shared" si="64"/>
        <v>113.625</v>
      </c>
      <c r="P1041" s="5">
        <f t="shared" si="65"/>
        <v>39.868421052631582</v>
      </c>
      <c r="Q1041" s="5" t="s">
        <v>8317</v>
      </c>
      <c r="R1041" s="5" t="s">
        <v>8318</v>
      </c>
      <c r="S1041" s="9">
        <f t="shared" si="66"/>
        <v>41924.295104166667</v>
      </c>
      <c r="T1041" s="9">
        <f t="shared" si="67"/>
        <v>41948.536111111112</v>
      </c>
    </row>
    <row r="1042" spans="1:20" ht="43.5" x14ac:dyDescent="0.35">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5">
        <f t="shared" si="64"/>
        <v>113.59142857142857</v>
      </c>
      <c r="P1042" s="5">
        <f t="shared" si="65"/>
        <v>64.020933977455712</v>
      </c>
      <c r="Q1042" s="5" t="s">
        <v>8310</v>
      </c>
      <c r="R1042" s="5" t="s">
        <v>8311</v>
      </c>
      <c r="S1042" s="9">
        <f t="shared" si="66"/>
        <v>41741.520949074074</v>
      </c>
      <c r="T1042" s="9">
        <f t="shared" si="67"/>
        <v>41761.520949074074</v>
      </c>
    </row>
    <row r="1043" spans="1:20" ht="58" x14ac:dyDescent="0.35">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5">
        <f t="shared" si="64"/>
        <v>113.56666666666666</v>
      </c>
      <c r="P1043" s="5">
        <f t="shared" si="65"/>
        <v>113.56666666666666</v>
      </c>
      <c r="Q1043" s="5" t="s">
        <v>8317</v>
      </c>
      <c r="R1043" s="5" t="s">
        <v>8318</v>
      </c>
      <c r="S1043" s="9">
        <f t="shared" si="66"/>
        <v>42036.88118055556</v>
      </c>
      <c r="T1043" s="9">
        <f t="shared" si="67"/>
        <v>42086.093055555553</v>
      </c>
    </row>
    <row r="1044" spans="1:20" ht="43.5" x14ac:dyDescent="0.35">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5">
        <f t="shared" si="64"/>
        <v>113.51849999999999</v>
      </c>
      <c r="P1044" s="5">
        <f t="shared" si="65"/>
        <v>35.474531249999998</v>
      </c>
      <c r="Q1044" s="5" t="s">
        <v>8320</v>
      </c>
      <c r="R1044" s="5" t="s">
        <v>8321</v>
      </c>
      <c r="S1044" s="9">
        <f t="shared" si="66"/>
        <v>41622.912187499998</v>
      </c>
      <c r="T1044" s="9">
        <f t="shared" si="67"/>
        <v>41636.207638888889</v>
      </c>
    </row>
    <row r="1045" spans="1:20" ht="43.5" x14ac:dyDescent="0.35">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5">
        <f t="shared" si="64"/>
        <v>113.46153846153845</v>
      </c>
      <c r="P1045" s="5">
        <f t="shared" si="65"/>
        <v>73.019801980198025</v>
      </c>
      <c r="Q1045" s="5" t="s">
        <v>8320</v>
      </c>
      <c r="R1045" s="5" t="s">
        <v>8332</v>
      </c>
      <c r="S1045" s="9">
        <f t="shared" si="66"/>
        <v>40872.492939814816</v>
      </c>
      <c r="T1045" s="9">
        <f t="shared" si="67"/>
        <v>40897.492939814816</v>
      </c>
    </row>
    <row r="1046" spans="1:20" ht="58" x14ac:dyDescent="0.35">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5">
        <f t="shared" si="64"/>
        <v>113.46000000000001</v>
      </c>
      <c r="P1046" s="5">
        <f t="shared" si="65"/>
        <v>83.42647058823529</v>
      </c>
      <c r="Q1046" s="5" t="s">
        <v>8317</v>
      </c>
      <c r="R1046" s="5" t="s">
        <v>8318</v>
      </c>
      <c r="S1046" s="9">
        <f t="shared" si="66"/>
        <v>41876.025347222225</v>
      </c>
      <c r="T1046" s="9">
        <f t="shared" si="67"/>
        <v>41883.665972222225</v>
      </c>
    </row>
    <row r="1047" spans="1:20" ht="43.5" x14ac:dyDescent="0.35">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5">
        <f t="shared" si="64"/>
        <v>113.45714285714286</v>
      </c>
      <c r="P1047" s="5">
        <f t="shared" si="65"/>
        <v>74.224299065420567</v>
      </c>
      <c r="Q1047" s="5" t="s">
        <v>8317</v>
      </c>
      <c r="R1047" s="5" t="s">
        <v>8338</v>
      </c>
      <c r="S1047" s="9">
        <f t="shared" si="66"/>
        <v>41830.776412037041</v>
      </c>
      <c r="T1047" s="9">
        <f t="shared" si="67"/>
        <v>41850.776412037041</v>
      </c>
    </row>
    <row r="1048" spans="1:20" ht="43.5" x14ac:dyDescent="0.35">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5">
        <f t="shared" si="64"/>
        <v>113.42219999999999</v>
      </c>
      <c r="P1048" s="5">
        <f t="shared" si="65"/>
        <v>107.00207547169811</v>
      </c>
      <c r="Q1048" s="5" t="s">
        <v>8317</v>
      </c>
      <c r="R1048" s="5" t="s">
        <v>8318</v>
      </c>
      <c r="S1048" s="9">
        <f t="shared" si="66"/>
        <v>42026.050451388888</v>
      </c>
      <c r="T1048" s="9">
        <f t="shared" si="67"/>
        <v>42046.708333333328</v>
      </c>
    </row>
    <row r="1049" spans="1:20" ht="58" x14ac:dyDescent="0.35">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5">
        <f t="shared" si="64"/>
        <v>113.39285714285714</v>
      </c>
      <c r="P1049" s="5">
        <f t="shared" si="65"/>
        <v>50.396825396825399</v>
      </c>
      <c r="Q1049" s="5" t="s">
        <v>8317</v>
      </c>
      <c r="R1049" s="5" t="s">
        <v>8318</v>
      </c>
      <c r="S1049" s="9">
        <f t="shared" si="66"/>
        <v>42468.641724537039</v>
      </c>
      <c r="T1049" s="9">
        <f t="shared" si="67"/>
        <v>42488.641724537039</v>
      </c>
    </row>
    <row r="1050" spans="1:20" ht="43.5" x14ac:dyDescent="0.35">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5">
        <f t="shared" si="64"/>
        <v>113.33333333333333</v>
      </c>
      <c r="P1050" s="5">
        <f t="shared" si="65"/>
        <v>34</v>
      </c>
      <c r="Q1050" s="5" t="s">
        <v>8314</v>
      </c>
      <c r="R1050" s="5" t="s">
        <v>8331</v>
      </c>
      <c r="S1050" s="9">
        <f t="shared" si="66"/>
        <v>41044.72216435185</v>
      </c>
      <c r="T1050" s="9">
        <f t="shared" si="67"/>
        <v>41064.72216435185</v>
      </c>
    </row>
    <row r="1051" spans="1:20" ht="43.5" x14ac:dyDescent="0.35">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5">
        <f t="shared" si="64"/>
        <v>113.33333333333333</v>
      </c>
      <c r="P1051" s="5">
        <f t="shared" si="65"/>
        <v>23.448275862068964</v>
      </c>
      <c r="Q1051" s="5" t="s">
        <v>8314</v>
      </c>
      <c r="R1051" s="5" t="s">
        <v>8331</v>
      </c>
      <c r="S1051" s="9">
        <f t="shared" si="66"/>
        <v>41063.772858796292</v>
      </c>
      <c r="T1051" s="9">
        <f t="shared" si="67"/>
        <v>41083.772858796292</v>
      </c>
    </row>
    <row r="1052" spans="1:20" ht="43.5" x14ac:dyDescent="0.35">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5">
        <f t="shared" si="64"/>
        <v>113.33333333333333</v>
      </c>
      <c r="P1052" s="5">
        <f t="shared" si="65"/>
        <v>20</v>
      </c>
      <c r="Q1052" s="5" t="s">
        <v>8317</v>
      </c>
      <c r="R1052" s="5" t="s">
        <v>8318</v>
      </c>
      <c r="S1052" s="9">
        <f t="shared" si="66"/>
        <v>41928.880833333329</v>
      </c>
      <c r="T1052" s="9">
        <f t="shared" si="67"/>
        <v>41946</v>
      </c>
    </row>
    <row r="1053" spans="1:20" ht="43.5" x14ac:dyDescent="0.35">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5">
        <f t="shared" si="64"/>
        <v>113.3</v>
      </c>
      <c r="P1053" s="5">
        <f t="shared" si="65"/>
        <v>68.253012048192772</v>
      </c>
      <c r="Q1053" s="5" t="s">
        <v>8317</v>
      </c>
      <c r="R1053" s="5" t="s">
        <v>8318</v>
      </c>
      <c r="S1053" s="9">
        <f t="shared" si="66"/>
        <v>42064.74418981481</v>
      </c>
      <c r="T1053" s="9">
        <f t="shared" si="67"/>
        <v>42100.166666666672</v>
      </c>
    </row>
    <row r="1054" spans="1:20" ht="43.5" x14ac:dyDescent="0.35">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5">
        <f t="shared" si="64"/>
        <v>113.25</v>
      </c>
      <c r="P1054" s="5">
        <f t="shared" si="65"/>
        <v>51.477272727272727</v>
      </c>
      <c r="Q1054" s="5" t="s">
        <v>8314</v>
      </c>
      <c r="R1054" s="5" t="s">
        <v>8331</v>
      </c>
      <c r="S1054" s="9">
        <f t="shared" si="66"/>
        <v>40902.149467592593</v>
      </c>
      <c r="T1054" s="9">
        <f t="shared" si="67"/>
        <v>40952.149467592593</v>
      </c>
    </row>
    <row r="1055" spans="1:20" ht="43.5" x14ac:dyDescent="0.35">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5">
        <f t="shared" si="64"/>
        <v>113.104</v>
      </c>
      <c r="P1055" s="5">
        <f t="shared" si="65"/>
        <v>50.764811490125673</v>
      </c>
      <c r="Q1055" s="5" t="s">
        <v>8317</v>
      </c>
      <c r="R1055" s="5" t="s">
        <v>8330</v>
      </c>
      <c r="S1055" s="9">
        <f t="shared" si="66"/>
        <v>41930.123611111107</v>
      </c>
      <c r="T1055" s="9">
        <f t="shared" si="67"/>
        <v>41948.208333333336</v>
      </c>
    </row>
    <row r="1056" spans="1:20" ht="29" x14ac:dyDescent="0.35">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5">
        <f t="shared" si="64"/>
        <v>113.03159999999998</v>
      </c>
      <c r="P1056" s="5">
        <f t="shared" si="65"/>
        <v>144.91230769230768</v>
      </c>
      <c r="Q1056" s="5" t="s">
        <v>8320</v>
      </c>
      <c r="R1056" s="5" t="s">
        <v>8321</v>
      </c>
      <c r="S1056" s="9">
        <f t="shared" si="66"/>
        <v>40733.053657407407</v>
      </c>
      <c r="T1056" s="9">
        <f t="shared" si="67"/>
        <v>40753.053657407407</v>
      </c>
    </row>
    <row r="1057" spans="1:20" ht="29" x14ac:dyDescent="0.35">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5">
        <f t="shared" si="64"/>
        <v>113.01761111111111</v>
      </c>
      <c r="P1057" s="5">
        <f t="shared" si="65"/>
        <v>109.96308108108107</v>
      </c>
      <c r="Q1057" s="5" t="s">
        <v>8314</v>
      </c>
      <c r="R1057" s="5" t="s">
        <v>8336</v>
      </c>
      <c r="S1057" s="9">
        <f t="shared" si="66"/>
        <v>41308.509965277779</v>
      </c>
      <c r="T1057" s="9">
        <f t="shared" si="67"/>
        <v>41329.207638888889</v>
      </c>
    </row>
    <row r="1058" spans="1:20" ht="43.5" x14ac:dyDescent="0.35">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5">
        <f t="shared" si="64"/>
        <v>113.015</v>
      </c>
      <c r="P1058" s="5">
        <f t="shared" si="65"/>
        <v>203.63063063063063</v>
      </c>
      <c r="Q1058" s="5" t="s">
        <v>8320</v>
      </c>
      <c r="R1058" s="5" t="s">
        <v>8332</v>
      </c>
      <c r="S1058" s="9">
        <f t="shared" si="66"/>
        <v>42273.680289351847</v>
      </c>
      <c r="T1058" s="9">
        <f t="shared" si="67"/>
        <v>42305.333333333328</v>
      </c>
    </row>
    <row r="1059" spans="1:20" ht="43.5" x14ac:dyDescent="0.35">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5">
        <f t="shared" si="64"/>
        <v>113.00013888888888</v>
      </c>
      <c r="P1059" s="5">
        <f t="shared" si="65"/>
        <v>50.222283950617282</v>
      </c>
      <c r="Q1059" s="5" t="s">
        <v>8310</v>
      </c>
      <c r="R1059" s="5" t="s">
        <v>8311</v>
      </c>
      <c r="S1059" s="9">
        <f t="shared" si="66"/>
        <v>40775.876886574071</v>
      </c>
      <c r="T1059" s="9">
        <f t="shared" si="67"/>
        <v>40795.876886574071</v>
      </c>
    </row>
    <row r="1060" spans="1:20" ht="29" x14ac:dyDescent="0.35">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5">
        <f t="shared" si="64"/>
        <v>112.99999999999999</v>
      </c>
      <c r="P1060" s="5">
        <f t="shared" si="65"/>
        <v>66.470588235294116</v>
      </c>
      <c r="Q1060" s="5" t="s">
        <v>8314</v>
      </c>
      <c r="R1060" s="5" t="s">
        <v>8315</v>
      </c>
      <c r="S1060" s="9">
        <f t="shared" si="66"/>
        <v>41331.339583333334</v>
      </c>
      <c r="T1060" s="9">
        <f t="shared" si="67"/>
        <v>41328.339583333334</v>
      </c>
    </row>
    <row r="1061" spans="1:20" ht="43.5" x14ac:dyDescent="0.35">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5">
        <f t="shared" si="64"/>
        <v>112.99999999999999</v>
      </c>
      <c r="P1061" s="5">
        <f t="shared" si="65"/>
        <v>66.470588235294116</v>
      </c>
      <c r="Q1061" s="5" t="s">
        <v>8317</v>
      </c>
      <c r="R1061" s="5" t="s">
        <v>8318</v>
      </c>
      <c r="S1061" s="9">
        <f t="shared" si="66"/>
        <v>42671.132245370369</v>
      </c>
      <c r="T1061" s="9">
        <f t="shared" si="67"/>
        <v>42693.916666666672</v>
      </c>
    </row>
    <row r="1062" spans="1:20" ht="58" x14ac:dyDescent="0.35">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5">
        <f t="shared" si="64"/>
        <v>112.99999999999999</v>
      </c>
      <c r="P1062" s="5">
        <f t="shared" si="65"/>
        <v>37.666666666666664</v>
      </c>
      <c r="Q1062" s="5" t="s">
        <v>8317</v>
      </c>
      <c r="R1062" s="5" t="s">
        <v>8338</v>
      </c>
      <c r="S1062" s="9">
        <f t="shared" si="66"/>
        <v>42629.802488425921</v>
      </c>
      <c r="T1062" s="9">
        <f t="shared" si="67"/>
        <v>42659.875</v>
      </c>
    </row>
    <row r="1063" spans="1:20" ht="43.5" x14ac:dyDescent="0.35">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5">
        <f t="shared" si="64"/>
        <v>112.94999999999999</v>
      </c>
      <c r="P1063" s="5">
        <f t="shared" si="65"/>
        <v>136.90909090909091</v>
      </c>
      <c r="Q1063" s="5" t="s">
        <v>8314</v>
      </c>
      <c r="R1063" s="5" t="s">
        <v>8336</v>
      </c>
      <c r="S1063" s="9">
        <f t="shared" si="66"/>
        <v>41963.091134259259</v>
      </c>
      <c r="T1063" s="9">
        <f t="shared" si="67"/>
        <v>41981.207638888889</v>
      </c>
    </row>
    <row r="1064" spans="1:20" ht="43.5" x14ac:dyDescent="0.35">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5">
        <f t="shared" si="64"/>
        <v>112.94117647058823</v>
      </c>
      <c r="P1064" s="5">
        <f t="shared" si="65"/>
        <v>39.183673469387756</v>
      </c>
      <c r="Q1064" s="5" t="s">
        <v>8314</v>
      </c>
      <c r="R1064" s="5" t="s">
        <v>8322</v>
      </c>
      <c r="S1064" s="9">
        <f t="shared" si="66"/>
        <v>41044.656597222223</v>
      </c>
      <c r="T1064" s="9">
        <f t="shared" si="67"/>
        <v>41064.656597222223</v>
      </c>
    </row>
    <row r="1065" spans="1:20" ht="43.5" x14ac:dyDescent="0.35">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5">
        <f t="shared" si="64"/>
        <v>112.93199999999999</v>
      </c>
      <c r="P1065" s="5">
        <f t="shared" si="65"/>
        <v>19.471034482758618</v>
      </c>
      <c r="Q1065" s="5" t="s">
        <v>8320</v>
      </c>
      <c r="R1065" s="5" t="s">
        <v>8321</v>
      </c>
      <c r="S1065" s="9">
        <f t="shared" si="66"/>
        <v>42370.487210648149</v>
      </c>
      <c r="T1065" s="9">
        <f t="shared" si="67"/>
        <v>42390.487210648149</v>
      </c>
    </row>
    <row r="1066" spans="1:20" ht="43.5" x14ac:dyDescent="0.35">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5">
        <f t="shared" si="64"/>
        <v>112.92973333333333</v>
      </c>
      <c r="P1066" s="5">
        <f t="shared" si="65"/>
        <v>147.17167680278018</v>
      </c>
      <c r="Q1066" s="5" t="s">
        <v>8320</v>
      </c>
      <c r="R1066" s="5" t="s">
        <v>8332</v>
      </c>
      <c r="S1066" s="9">
        <f t="shared" si="66"/>
        <v>42785.314884259264</v>
      </c>
      <c r="T1066" s="9">
        <f t="shared" si="67"/>
        <v>42808.956250000003</v>
      </c>
    </row>
    <row r="1067" spans="1:20" ht="43.5" x14ac:dyDescent="0.35">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5">
        <f t="shared" si="64"/>
        <v>112.92857142857142</v>
      </c>
      <c r="P1067" s="5">
        <f t="shared" si="65"/>
        <v>64.268292682926827</v>
      </c>
      <c r="Q1067" s="5" t="s">
        <v>8317</v>
      </c>
      <c r="R1067" s="5" t="s">
        <v>8318</v>
      </c>
      <c r="S1067" s="9">
        <f t="shared" si="66"/>
        <v>40980.875671296293</v>
      </c>
      <c r="T1067" s="9">
        <f t="shared" si="67"/>
        <v>41000.834004629629</v>
      </c>
    </row>
    <row r="1068" spans="1:20" ht="58" x14ac:dyDescent="0.35">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5">
        <f t="shared" si="64"/>
        <v>112.92</v>
      </c>
      <c r="P1068" s="5">
        <f t="shared" si="65"/>
        <v>48.051063829787232</v>
      </c>
      <c r="Q1068" s="5" t="s">
        <v>8320</v>
      </c>
      <c r="R1068" s="5" t="s">
        <v>8332</v>
      </c>
      <c r="S1068" s="9">
        <f t="shared" si="66"/>
        <v>40342.923842592594</v>
      </c>
      <c r="T1068" s="9">
        <f t="shared" si="67"/>
        <v>40412.736111111109</v>
      </c>
    </row>
    <row r="1069" spans="1:20" ht="43.5" x14ac:dyDescent="0.35">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5">
        <f t="shared" si="64"/>
        <v>112.91099999999999</v>
      </c>
      <c r="P1069" s="5">
        <f t="shared" si="65"/>
        <v>47.541473684210523</v>
      </c>
      <c r="Q1069" s="5" t="s">
        <v>8314</v>
      </c>
      <c r="R1069" s="5" t="s">
        <v>8331</v>
      </c>
      <c r="S1069" s="9">
        <f t="shared" si="66"/>
        <v>41009.645925925928</v>
      </c>
      <c r="T1069" s="9">
        <f t="shared" si="67"/>
        <v>41029.645925925928</v>
      </c>
    </row>
    <row r="1070" spans="1:20" ht="43.5" x14ac:dyDescent="0.35">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5">
        <f t="shared" si="64"/>
        <v>112.85000000000001</v>
      </c>
      <c r="P1070" s="5">
        <f t="shared" si="65"/>
        <v>39.596491228070178</v>
      </c>
      <c r="Q1070" s="5" t="s">
        <v>8317</v>
      </c>
      <c r="R1070" s="5" t="s">
        <v>8318</v>
      </c>
      <c r="S1070" s="9">
        <f t="shared" si="66"/>
        <v>42063.916921296295</v>
      </c>
      <c r="T1070" s="9">
        <f t="shared" si="67"/>
        <v>42079.875</v>
      </c>
    </row>
    <row r="1071" spans="1:20" ht="43.5" x14ac:dyDescent="0.35">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5">
        <f t="shared" si="64"/>
        <v>112.83333333333334</v>
      </c>
      <c r="P1071" s="5">
        <f t="shared" si="65"/>
        <v>49.05797101449275</v>
      </c>
      <c r="Q1071" s="5" t="s">
        <v>8317</v>
      </c>
      <c r="R1071" s="5" t="s">
        <v>8318</v>
      </c>
      <c r="S1071" s="9">
        <f t="shared" si="66"/>
        <v>42493.015694444446</v>
      </c>
      <c r="T1071" s="9">
        <f t="shared" si="67"/>
        <v>42489.290972222225</v>
      </c>
    </row>
    <row r="1072" spans="1:20" ht="58" x14ac:dyDescent="0.35">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5">
        <f t="shared" si="64"/>
        <v>112.815</v>
      </c>
      <c r="P1072" s="5">
        <f t="shared" si="65"/>
        <v>162.90974729241879</v>
      </c>
      <c r="Q1072" s="5" t="s">
        <v>8317</v>
      </c>
      <c r="R1072" s="5" t="s">
        <v>8330</v>
      </c>
      <c r="S1072" s="9">
        <f t="shared" si="66"/>
        <v>41938.881064814814</v>
      </c>
      <c r="T1072" s="9">
        <f t="shared" si="67"/>
        <v>41958.922731481478</v>
      </c>
    </row>
    <row r="1073" spans="1:20" ht="43.5" x14ac:dyDescent="0.35">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5">
        <f t="shared" si="64"/>
        <v>112.79999999999998</v>
      </c>
      <c r="P1073" s="5">
        <f t="shared" si="65"/>
        <v>12.533333333333333</v>
      </c>
      <c r="Q1073" s="5" t="s">
        <v>8314</v>
      </c>
      <c r="R1073" s="5" t="s">
        <v>8322</v>
      </c>
      <c r="S1073" s="9">
        <f t="shared" si="66"/>
        <v>41606.913437499999</v>
      </c>
      <c r="T1073" s="9">
        <f t="shared" si="67"/>
        <v>41625.5</v>
      </c>
    </row>
    <row r="1074" spans="1:20" ht="43.5" x14ac:dyDescent="0.35">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5">
        <f t="shared" si="64"/>
        <v>112.7715</v>
      </c>
      <c r="P1074" s="5">
        <f t="shared" si="65"/>
        <v>80.551071428571419</v>
      </c>
      <c r="Q1074" s="5" t="s">
        <v>8314</v>
      </c>
      <c r="R1074" s="5" t="s">
        <v>8331</v>
      </c>
      <c r="S1074" s="9">
        <f t="shared" si="66"/>
        <v>40740.878912037035</v>
      </c>
      <c r="T1074" s="9">
        <f t="shared" si="67"/>
        <v>40760.878912037035</v>
      </c>
    </row>
    <row r="1075" spans="1:20" ht="43.5" x14ac:dyDescent="0.35">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5">
        <f t="shared" si="64"/>
        <v>112.76666666666667</v>
      </c>
      <c r="P1075" s="5">
        <f t="shared" si="65"/>
        <v>99.5</v>
      </c>
      <c r="Q1075" s="5" t="s">
        <v>8317</v>
      </c>
      <c r="R1075" s="5" t="s">
        <v>8318</v>
      </c>
      <c r="S1075" s="9">
        <f t="shared" si="66"/>
        <v>42637.454097222224</v>
      </c>
      <c r="T1075" s="9">
        <f t="shared" si="67"/>
        <v>42648.454097222224</v>
      </c>
    </row>
    <row r="1076" spans="1:20" ht="43.5" x14ac:dyDescent="0.35">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5">
        <f t="shared" si="64"/>
        <v>112.7</v>
      </c>
      <c r="P1076" s="5">
        <f t="shared" si="65"/>
        <v>78.263888888888886</v>
      </c>
      <c r="Q1076" s="5" t="s">
        <v>8317</v>
      </c>
      <c r="R1076" s="5" t="s">
        <v>8318</v>
      </c>
      <c r="S1076" s="9">
        <f t="shared" si="66"/>
        <v>41763.635775462964</v>
      </c>
      <c r="T1076" s="9">
        <f t="shared" si="67"/>
        <v>41783.875</v>
      </c>
    </row>
    <row r="1077" spans="1:20" ht="58" x14ac:dyDescent="0.35">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5">
        <f t="shared" si="64"/>
        <v>112.6875</v>
      </c>
      <c r="P1077" s="5">
        <f t="shared" si="65"/>
        <v>107.32142857142857</v>
      </c>
      <c r="Q1077" s="5" t="s">
        <v>8312</v>
      </c>
      <c r="R1077" s="5" t="s">
        <v>8313</v>
      </c>
      <c r="S1077" s="9">
        <f t="shared" si="66"/>
        <v>42306.631331018521</v>
      </c>
      <c r="T1077" s="9">
        <f t="shared" si="67"/>
        <v>42326.672997685186</v>
      </c>
    </row>
    <row r="1078" spans="1:20" ht="58" x14ac:dyDescent="0.35">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5">
        <f t="shared" si="64"/>
        <v>112.68</v>
      </c>
      <c r="P1078" s="5">
        <f t="shared" si="65"/>
        <v>110.47058823529412</v>
      </c>
      <c r="Q1078" s="5" t="s">
        <v>8320</v>
      </c>
      <c r="R1078" s="5" t="s">
        <v>8332</v>
      </c>
      <c r="S1078" s="9">
        <f t="shared" si="66"/>
        <v>40133.83829861111</v>
      </c>
      <c r="T1078" s="9">
        <f t="shared" si="67"/>
        <v>40211.332638888889</v>
      </c>
    </row>
    <row r="1079" spans="1:20" ht="43.5" x14ac:dyDescent="0.35">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5">
        <f t="shared" si="64"/>
        <v>112.63736263736264</v>
      </c>
      <c r="P1079" s="5">
        <f t="shared" si="65"/>
        <v>109.04255319148936</v>
      </c>
      <c r="Q1079" s="5" t="s">
        <v>8320</v>
      </c>
      <c r="R1079" s="5" t="s">
        <v>8332</v>
      </c>
      <c r="S1079" s="9">
        <f t="shared" si="66"/>
        <v>41959.697962962964</v>
      </c>
      <c r="T1079" s="9">
        <f t="shared" si="67"/>
        <v>41994.697962962964</v>
      </c>
    </row>
    <row r="1080" spans="1:20" ht="72.5" x14ac:dyDescent="0.35">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5">
        <f t="shared" si="64"/>
        <v>112.53599999999999</v>
      </c>
      <c r="P1080" s="5">
        <f t="shared" si="65"/>
        <v>89.314285714285717</v>
      </c>
      <c r="Q1080" s="5" t="s">
        <v>8317</v>
      </c>
      <c r="R1080" s="5" t="s">
        <v>8330</v>
      </c>
      <c r="S1080" s="9">
        <f t="shared" si="66"/>
        <v>42654.535358796296</v>
      </c>
      <c r="T1080" s="9">
        <f t="shared" si="67"/>
        <v>42675.165972222225</v>
      </c>
    </row>
    <row r="1081" spans="1:20" ht="43.5" x14ac:dyDescent="0.35">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5">
        <f t="shared" si="64"/>
        <v>112.5</v>
      </c>
      <c r="P1081" s="5">
        <f t="shared" si="65"/>
        <v>30</v>
      </c>
      <c r="Q1081" s="5" t="s">
        <v>8317</v>
      </c>
      <c r="R1081" s="5" t="s">
        <v>8318</v>
      </c>
      <c r="S1081" s="9">
        <f t="shared" si="66"/>
        <v>42074.785613425927</v>
      </c>
      <c r="T1081" s="9">
        <f t="shared" si="67"/>
        <v>42099.743946759263</v>
      </c>
    </row>
    <row r="1082" spans="1:20" ht="43.5" x14ac:dyDescent="0.35">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5">
        <f t="shared" si="64"/>
        <v>112.5</v>
      </c>
      <c r="P1082" s="5">
        <f t="shared" si="65"/>
        <v>64.285714285714292</v>
      </c>
      <c r="Q1082" s="5" t="s">
        <v>8317</v>
      </c>
      <c r="R1082" s="5" t="s">
        <v>8318</v>
      </c>
      <c r="S1082" s="9">
        <f t="shared" si="66"/>
        <v>42563.926527777774</v>
      </c>
      <c r="T1082" s="9">
        <f t="shared" si="67"/>
        <v>42585.172916666663</v>
      </c>
    </row>
    <row r="1083" spans="1:20" ht="43.5" x14ac:dyDescent="0.35">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5">
        <f t="shared" si="64"/>
        <v>112.4</v>
      </c>
      <c r="P1083" s="5">
        <f t="shared" si="65"/>
        <v>35.125</v>
      </c>
      <c r="Q1083" s="5" t="s">
        <v>8310</v>
      </c>
      <c r="R1083" s="5" t="s">
        <v>8316</v>
      </c>
      <c r="S1083" s="9">
        <f t="shared" si="66"/>
        <v>41942.036851851852</v>
      </c>
      <c r="T1083" s="9">
        <f t="shared" si="67"/>
        <v>41992.078518518523</v>
      </c>
    </row>
    <row r="1084" spans="1:20" ht="43.5" x14ac:dyDescent="0.35">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5">
        <f t="shared" si="64"/>
        <v>112.36044444444444</v>
      </c>
      <c r="P1084" s="5">
        <f t="shared" si="65"/>
        <v>23.963127962085309</v>
      </c>
      <c r="Q1084" s="5" t="s">
        <v>8314</v>
      </c>
      <c r="R1084" s="5" t="s">
        <v>8327</v>
      </c>
      <c r="S1084" s="9">
        <f t="shared" si="66"/>
        <v>41259.448958333334</v>
      </c>
      <c r="T1084" s="9">
        <f t="shared" si="67"/>
        <v>41281.333333333336</v>
      </c>
    </row>
    <row r="1085" spans="1:20" ht="58" x14ac:dyDescent="0.35">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5">
        <f t="shared" si="64"/>
        <v>112.32142857142857</v>
      </c>
      <c r="P1085" s="5">
        <f t="shared" si="65"/>
        <v>39.810126582278478</v>
      </c>
      <c r="Q1085" s="5" t="s">
        <v>8317</v>
      </c>
      <c r="R1085" s="5" t="s">
        <v>8318</v>
      </c>
      <c r="S1085" s="9">
        <f t="shared" si="66"/>
        <v>42166.510393518518</v>
      </c>
      <c r="T1085" s="9">
        <f t="shared" si="67"/>
        <v>42186.510393518518</v>
      </c>
    </row>
    <row r="1086" spans="1:20" ht="43.5" x14ac:dyDescent="0.35">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5">
        <f t="shared" si="64"/>
        <v>112.30249999999999</v>
      </c>
      <c r="P1086" s="5">
        <f t="shared" si="65"/>
        <v>181.13306451612902</v>
      </c>
      <c r="Q1086" s="5" t="s">
        <v>8320</v>
      </c>
      <c r="R1086" s="5" t="s">
        <v>8332</v>
      </c>
      <c r="S1086" s="9">
        <f t="shared" si="66"/>
        <v>41755.635960648149</v>
      </c>
      <c r="T1086" s="9">
        <f t="shared" si="67"/>
        <v>41776.145833333336</v>
      </c>
    </row>
    <row r="1087" spans="1:20" ht="43.5" x14ac:dyDescent="0.35">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5">
        <f t="shared" si="64"/>
        <v>112.29714285714284</v>
      </c>
      <c r="P1087" s="5">
        <f t="shared" si="65"/>
        <v>149.44486692015209</v>
      </c>
      <c r="Q1087" s="5" t="s">
        <v>8317</v>
      </c>
      <c r="R1087" s="5" t="s">
        <v>8330</v>
      </c>
      <c r="S1087" s="9">
        <f t="shared" si="66"/>
        <v>41909.294942129629</v>
      </c>
      <c r="T1087" s="9">
        <f t="shared" si="67"/>
        <v>41928.290972222225</v>
      </c>
    </row>
    <row r="1088" spans="1:20" ht="43.5" x14ac:dyDescent="0.35">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5">
        <f t="shared" si="64"/>
        <v>112.26666666666667</v>
      </c>
      <c r="P1088" s="5">
        <f t="shared" si="65"/>
        <v>44.315789473684212</v>
      </c>
      <c r="Q1088" s="5" t="s">
        <v>8323</v>
      </c>
      <c r="R1088" s="5" t="s">
        <v>8324</v>
      </c>
      <c r="S1088" s="9">
        <f t="shared" si="66"/>
        <v>41510.72791666667</v>
      </c>
      <c r="T1088" s="9">
        <f t="shared" si="67"/>
        <v>41530.72791666667</v>
      </c>
    </row>
    <row r="1089" spans="1:20" ht="43.5" x14ac:dyDescent="0.35">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5">
        <f t="shared" si="64"/>
        <v>112.26666666666667</v>
      </c>
      <c r="P1089" s="5">
        <f t="shared" si="65"/>
        <v>87.103448275862064</v>
      </c>
      <c r="Q1089" s="5" t="s">
        <v>8314</v>
      </c>
      <c r="R1089" s="5" t="s">
        <v>8315</v>
      </c>
      <c r="S1089" s="9">
        <f t="shared" si="66"/>
        <v>41823.766099537039</v>
      </c>
      <c r="T1089" s="9">
        <f t="shared" si="67"/>
        <v>41844.766099537039</v>
      </c>
    </row>
    <row r="1090" spans="1:20" ht="43.5" x14ac:dyDescent="0.35">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5">
        <f t="shared" ref="O1090:O1153" si="68">(E1090/D1090)*100</f>
        <v>112.25</v>
      </c>
      <c r="P1090" s="5">
        <f t="shared" ref="P1090:P1153" si="69">E1090/L1090</f>
        <v>31.619718309859156</v>
      </c>
      <c r="Q1090" s="5" t="s">
        <v>8317</v>
      </c>
      <c r="R1090" s="5" t="s">
        <v>8318</v>
      </c>
      <c r="S1090" s="9">
        <f t="shared" si="66"/>
        <v>41799.080370370371</v>
      </c>
      <c r="T1090" s="9">
        <f t="shared" si="67"/>
        <v>41822.166666666664</v>
      </c>
    </row>
    <row r="1091" spans="1:20" ht="29" x14ac:dyDescent="0.35">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5">
        <f t="shared" si="68"/>
        <v>112.1664</v>
      </c>
      <c r="P1091" s="5">
        <f t="shared" si="69"/>
        <v>41.237647058823526</v>
      </c>
      <c r="Q1091" s="5" t="s">
        <v>8317</v>
      </c>
      <c r="R1091" s="5" t="s">
        <v>8318</v>
      </c>
      <c r="S1091" s="9">
        <f t="shared" ref="S1091:S1154" si="70">(J1091/86400 )+ DATE(1970,1,11)</f>
        <v>42294.516064814816</v>
      </c>
      <c r="T1091" s="9">
        <f t="shared" ref="T1091:T1154" si="71">(I1091/86400) + DATE(1970,1,1)</f>
        <v>42307.875</v>
      </c>
    </row>
    <row r="1092" spans="1:20" ht="43.5" x14ac:dyDescent="0.35">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5">
        <f t="shared" si="68"/>
        <v>112.10606060606061</v>
      </c>
      <c r="P1092" s="5">
        <f t="shared" si="69"/>
        <v>116.21465968586388</v>
      </c>
      <c r="Q1092" s="5" t="s">
        <v>8325</v>
      </c>
      <c r="R1092" s="5" t="s">
        <v>8326</v>
      </c>
      <c r="S1092" s="9">
        <f t="shared" si="70"/>
        <v>42664.177187499998</v>
      </c>
      <c r="T1092" s="9">
        <f t="shared" si="71"/>
        <v>42684.218854166669</v>
      </c>
    </row>
    <row r="1093" spans="1:20" ht="43.5" x14ac:dyDescent="0.35">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5">
        <f t="shared" si="68"/>
        <v>112.105</v>
      </c>
      <c r="P1093" s="5">
        <f t="shared" si="69"/>
        <v>58.540469973890339</v>
      </c>
      <c r="Q1093" s="5" t="s">
        <v>8320</v>
      </c>
      <c r="R1093" s="5" t="s">
        <v>8332</v>
      </c>
      <c r="S1093" s="9">
        <f t="shared" si="70"/>
        <v>41990.781793981485</v>
      </c>
      <c r="T1093" s="9">
        <f t="shared" si="71"/>
        <v>42010.781793981485</v>
      </c>
    </row>
    <row r="1094" spans="1:20" x14ac:dyDescent="0.35">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5">
        <f t="shared" si="68"/>
        <v>112.10242048409683</v>
      </c>
      <c r="P1094" s="5">
        <f t="shared" si="69"/>
        <v>69.18518518518519</v>
      </c>
      <c r="Q1094" s="5" t="s">
        <v>8317</v>
      </c>
      <c r="R1094" s="5" t="s">
        <v>8318</v>
      </c>
      <c r="S1094" s="9">
        <f t="shared" si="70"/>
        <v>42772.942430555559</v>
      </c>
      <c r="T1094" s="9">
        <f t="shared" si="71"/>
        <v>42794.208333333328</v>
      </c>
    </row>
    <row r="1095" spans="1:20" ht="43.5" x14ac:dyDescent="0.35">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5">
        <f t="shared" si="68"/>
        <v>112.1</v>
      </c>
      <c r="P1095" s="5">
        <f t="shared" si="69"/>
        <v>44.25</v>
      </c>
      <c r="Q1095" s="5" t="s">
        <v>8317</v>
      </c>
      <c r="R1095" s="5" t="s">
        <v>8318</v>
      </c>
      <c r="S1095" s="9">
        <f t="shared" si="70"/>
        <v>42195.267245370371</v>
      </c>
      <c r="T1095" s="9">
        <f t="shared" si="71"/>
        <v>42221.458333333328</v>
      </c>
    </row>
    <row r="1096" spans="1:20" ht="43.5" x14ac:dyDescent="0.35">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5">
        <f t="shared" si="68"/>
        <v>112.00000000000001</v>
      </c>
      <c r="P1096" s="5">
        <f t="shared" si="69"/>
        <v>56</v>
      </c>
      <c r="Q1096" s="5" t="s">
        <v>8310</v>
      </c>
      <c r="R1096" s="5" t="s">
        <v>8319</v>
      </c>
      <c r="S1096" s="9">
        <f t="shared" si="70"/>
        <v>42138.628113425926</v>
      </c>
      <c r="T1096" s="9">
        <f t="shared" si="71"/>
        <v>42158.628113425926</v>
      </c>
    </row>
    <row r="1097" spans="1:20" ht="29" x14ac:dyDescent="0.35">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5">
        <f t="shared" si="68"/>
        <v>112.00000000000001</v>
      </c>
      <c r="P1097" s="5">
        <f t="shared" si="69"/>
        <v>11.666666666666666</v>
      </c>
      <c r="Q1097" s="5" t="s">
        <v>8317</v>
      </c>
      <c r="R1097" s="5" t="s">
        <v>8318</v>
      </c>
      <c r="S1097" s="9">
        <f t="shared" si="70"/>
        <v>42388.478344907402</v>
      </c>
      <c r="T1097" s="9">
        <f t="shared" si="71"/>
        <v>42418.916666666672</v>
      </c>
    </row>
    <row r="1098" spans="1:20" ht="43.5" x14ac:dyDescent="0.35">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5">
        <f t="shared" si="68"/>
        <v>112.00000000000001</v>
      </c>
      <c r="P1098" s="5">
        <f t="shared" si="69"/>
        <v>58.94736842105263</v>
      </c>
      <c r="Q1098" s="5" t="s">
        <v>8317</v>
      </c>
      <c r="R1098" s="5" t="s">
        <v>8318</v>
      </c>
      <c r="S1098" s="9">
        <f t="shared" si="70"/>
        <v>42582.61681712963</v>
      </c>
      <c r="T1098" s="9">
        <f t="shared" si="71"/>
        <v>42589.125</v>
      </c>
    </row>
    <row r="1099" spans="1:20" ht="43.5" x14ac:dyDescent="0.35">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5">
        <f t="shared" si="68"/>
        <v>111.99130434782609</v>
      </c>
      <c r="P1099" s="5">
        <f t="shared" si="69"/>
        <v>367.97142857142859</v>
      </c>
      <c r="Q1099" s="5" t="s">
        <v>8310</v>
      </c>
      <c r="R1099" s="5" t="s">
        <v>8316</v>
      </c>
      <c r="S1099" s="9">
        <f t="shared" si="70"/>
        <v>42267.882731481484</v>
      </c>
      <c r="T1099" s="9">
        <f t="shared" si="71"/>
        <v>42292.882731481484</v>
      </c>
    </row>
    <row r="1100" spans="1:20" ht="58" x14ac:dyDescent="0.35">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5">
        <f t="shared" si="68"/>
        <v>111.9</v>
      </c>
      <c r="P1100" s="5">
        <f t="shared" si="69"/>
        <v>62.166666666666664</v>
      </c>
      <c r="Q1100" s="5" t="s">
        <v>8317</v>
      </c>
      <c r="R1100" s="5" t="s">
        <v>8318</v>
      </c>
      <c r="S1100" s="9">
        <f t="shared" si="70"/>
        <v>42384.651504629626</v>
      </c>
      <c r="T1100" s="9">
        <f t="shared" si="71"/>
        <v>42384.651504629626</v>
      </c>
    </row>
    <row r="1101" spans="1:20" ht="43.5" x14ac:dyDescent="0.35">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5">
        <f t="shared" si="68"/>
        <v>111.8936170212766</v>
      </c>
      <c r="P1101" s="5">
        <f t="shared" si="69"/>
        <v>105.18</v>
      </c>
      <c r="Q1101" s="5" t="s">
        <v>8320</v>
      </c>
      <c r="R1101" s="5" t="s">
        <v>8332</v>
      </c>
      <c r="S1101" s="9">
        <f t="shared" si="70"/>
        <v>42427.818078703705</v>
      </c>
      <c r="T1101" s="9">
        <f t="shared" si="71"/>
        <v>42477.776412037041</v>
      </c>
    </row>
    <row r="1102" spans="1:20" x14ac:dyDescent="0.35">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5">
        <f t="shared" si="68"/>
        <v>111.88571428571427</v>
      </c>
      <c r="P1102" s="5">
        <f t="shared" si="69"/>
        <v>47.756097560975611</v>
      </c>
      <c r="Q1102" s="5" t="s">
        <v>8314</v>
      </c>
      <c r="R1102" s="5" t="s">
        <v>8315</v>
      </c>
      <c r="S1102" s="9">
        <f t="shared" si="70"/>
        <v>42729.90834490741</v>
      </c>
      <c r="T1102" s="9">
        <f t="shared" si="71"/>
        <v>42749.90834490741</v>
      </c>
    </row>
    <row r="1103" spans="1:20" ht="58" x14ac:dyDescent="0.35">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5">
        <f t="shared" si="68"/>
        <v>111.87499999999999</v>
      </c>
      <c r="P1103" s="5">
        <f t="shared" si="69"/>
        <v>61.301369863013697</v>
      </c>
      <c r="Q1103" s="5" t="s">
        <v>8320</v>
      </c>
      <c r="R1103" s="5" t="s">
        <v>8332</v>
      </c>
      <c r="S1103" s="9">
        <f t="shared" si="70"/>
        <v>41358.877685185187</v>
      </c>
      <c r="T1103" s="9">
        <f t="shared" si="71"/>
        <v>41378.877685185187</v>
      </c>
    </row>
    <row r="1104" spans="1:20" ht="58" x14ac:dyDescent="0.35">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5">
        <f t="shared" si="68"/>
        <v>111.79285714285714</v>
      </c>
      <c r="P1104" s="5">
        <f t="shared" si="69"/>
        <v>75.975728155339809</v>
      </c>
      <c r="Q1104" s="5" t="s">
        <v>8325</v>
      </c>
      <c r="R1104" s="5" t="s">
        <v>8326</v>
      </c>
      <c r="S1104" s="9">
        <f t="shared" si="70"/>
        <v>42306.583379629628</v>
      </c>
      <c r="T1104" s="9">
        <f t="shared" si="71"/>
        <v>42326.625046296293</v>
      </c>
    </row>
    <row r="1105" spans="1:20" ht="43.5" x14ac:dyDescent="0.35">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5">
        <f t="shared" si="68"/>
        <v>111.78571428571429</v>
      </c>
      <c r="P1105" s="5">
        <f t="shared" si="69"/>
        <v>85.054347826086953</v>
      </c>
      <c r="Q1105" s="5" t="s">
        <v>8314</v>
      </c>
      <c r="R1105" s="5" t="s">
        <v>8315</v>
      </c>
      <c r="S1105" s="9">
        <f t="shared" si="70"/>
        <v>40973.613032407404</v>
      </c>
      <c r="T1105" s="9">
        <f t="shared" si="71"/>
        <v>41006.207638888889</v>
      </c>
    </row>
    <row r="1106" spans="1:20" ht="58" x14ac:dyDescent="0.35">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5">
        <f t="shared" si="68"/>
        <v>111.76666666666665</v>
      </c>
      <c r="P1106" s="5">
        <f t="shared" si="69"/>
        <v>40.397590361445786</v>
      </c>
      <c r="Q1106" s="5" t="s">
        <v>8320</v>
      </c>
      <c r="R1106" s="5" t="s">
        <v>8332</v>
      </c>
      <c r="S1106" s="9">
        <f t="shared" si="70"/>
        <v>42380.571851851855</v>
      </c>
      <c r="T1106" s="9">
        <f t="shared" si="71"/>
        <v>42394.994444444441</v>
      </c>
    </row>
    <row r="1107" spans="1:20" ht="29" x14ac:dyDescent="0.35">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5">
        <f t="shared" si="68"/>
        <v>111.75999999999999</v>
      </c>
      <c r="P1107" s="5">
        <f t="shared" si="69"/>
        <v>79.262411347517727</v>
      </c>
      <c r="Q1107" s="5" t="s">
        <v>8314</v>
      </c>
      <c r="R1107" s="5" t="s">
        <v>8327</v>
      </c>
      <c r="S1107" s="9">
        <f t="shared" si="70"/>
        <v>42054.711886574078</v>
      </c>
      <c r="T1107" s="9">
        <f t="shared" si="71"/>
        <v>42098.915972222225</v>
      </c>
    </row>
    <row r="1108" spans="1:20" ht="43.5" x14ac:dyDescent="0.35">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5">
        <f t="shared" si="68"/>
        <v>111.72500000000001</v>
      </c>
      <c r="P1108" s="5">
        <f t="shared" si="69"/>
        <v>148.96666666666667</v>
      </c>
      <c r="Q1108" s="5" t="s">
        <v>8320</v>
      </c>
      <c r="R1108" s="5" t="s">
        <v>8334</v>
      </c>
      <c r="S1108" s="9">
        <f t="shared" si="70"/>
        <v>41939.164733796293</v>
      </c>
      <c r="T1108" s="9">
        <f t="shared" si="71"/>
        <v>41959.206400462965</v>
      </c>
    </row>
    <row r="1109" spans="1:20" ht="43.5" x14ac:dyDescent="0.35">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5">
        <f t="shared" si="68"/>
        <v>111.71428571428572</v>
      </c>
      <c r="P1109" s="5">
        <f t="shared" si="69"/>
        <v>60.153846153846153</v>
      </c>
      <c r="Q1109" s="5" t="s">
        <v>8314</v>
      </c>
      <c r="R1109" s="5" t="s">
        <v>8336</v>
      </c>
      <c r="S1109" s="9">
        <f t="shared" si="70"/>
        <v>41534.858553240745</v>
      </c>
      <c r="T1109" s="9">
        <f t="shared" si="71"/>
        <v>41552.208333333336</v>
      </c>
    </row>
    <row r="1110" spans="1:20" ht="43.5" x14ac:dyDescent="0.35">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5">
        <f t="shared" si="68"/>
        <v>111.71428571428572</v>
      </c>
      <c r="P1110" s="5">
        <f t="shared" si="69"/>
        <v>65.166666666666671</v>
      </c>
      <c r="Q1110" s="5" t="s">
        <v>8317</v>
      </c>
      <c r="R1110" s="5" t="s">
        <v>8318</v>
      </c>
      <c r="S1110" s="9">
        <f t="shared" si="70"/>
        <v>42534.782638888893</v>
      </c>
      <c r="T1110" s="9">
        <f t="shared" si="71"/>
        <v>42544.782638888893</v>
      </c>
    </row>
    <row r="1111" spans="1:20" ht="58" x14ac:dyDescent="0.35">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5">
        <f t="shared" si="68"/>
        <v>111.7</v>
      </c>
      <c r="P1111" s="5">
        <f t="shared" si="69"/>
        <v>53.19047619047619</v>
      </c>
      <c r="Q1111" s="5" t="s">
        <v>8323</v>
      </c>
      <c r="R1111" s="5" t="s">
        <v>8333</v>
      </c>
      <c r="S1111" s="9">
        <f t="shared" si="70"/>
        <v>42649.421493055561</v>
      </c>
      <c r="T1111" s="9">
        <f t="shared" si="71"/>
        <v>42659.458333333328</v>
      </c>
    </row>
    <row r="1112" spans="1:20" ht="43.5" x14ac:dyDescent="0.35">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5">
        <f t="shared" si="68"/>
        <v>111.66666666666667</v>
      </c>
      <c r="P1112" s="5">
        <f t="shared" si="69"/>
        <v>68.367346938775512</v>
      </c>
      <c r="Q1112" s="5" t="s">
        <v>8323</v>
      </c>
      <c r="R1112" s="5" t="s">
        <v>8333</v>
      </c>
      <c r="S1112" s="9">
        <f t="shared" si="70"/>
        <v>40699.570868055554</v>
      </c>
      <c r="T1112" s="9">
        <f t="shared" si="71"/>
        <v>40719.570868055554</v>
      </c>
    </row>
    <row r="1113" spans="1:20" ht="43.5" x14ac:dyDescent="0.35">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5">
        <f t="shared" si="68"/>
        <v>111.66666666666667</v>
      </c>
      <c r="P1113" s="5">
        <f t="shared" si="69"/>
        <v>159.52380952380952</v>
      </c>
      <c r="Q1113" s="5" t="s">
        <v>8314</v>
      </c>
      <c r="R1113" s="5" t="s">
        <v>8322</v>
      </c>
      <c r="S1113" s="9">
        <f t="shared" si="70"/>
        <v>42426.407129629632</v>
      </c>
      <c r="T1113" s="9">
        <f t="shared" si="71"/>
        <v>42476.249305555553</v>
      </c>
    </row>
    <row r="1114" spans="1:20" ht="29" x14ac:dyDescent="0.35">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5">
        <f t="shared" si="68"/>
        <v>111.60000000000001</v>
      </c>
      <c r="P1114" s="5">
        <f t="shared" si="69"/>
        <v>73.907284768211923</v>
      </c>
      <c r="Q1114" s="5" t="s">
        <v>8314</v>
      </c>
      <c r="R1114" s="5" t="s">
        <v>8315</v>
      </c>
      <c r="S1114" s="9">
        <f t="shared" si="70"/>
        <v>42140.491620370369</v>
      </c>
      <c r="T1114" s="9">
        <f t="shared" si="71"/>
        <v>42160.491620370369</v>
      </c>
    </row>
    <row r="1115" spans="1:20" ht="43.5" x14ac:dyDescent="0.35">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5">
        <f t="shared" si="68"/>
        <v>111.59049999999999</v>
      </c>
      <c r="P1115" s="5">
        <f t="shared" si="69"/>
        <v>117.77361477572559</v>
      </c>
      <c r="Q1115" s="5" t="s">
        <v>8320</v>
      </c>
      <c r="R1115" s="5" t="s">
        <v>8332</v>
      </c>
      <c r="S1115" s="9">
        <f t="shared" si="70"/>
        <v>42302.495474537034</v>
      </c>
      <c r="T1115" s="9">
        <f t="shared" si="71"/>
        <v>42322.537141203706</v>
      </c>
    </row>
    <row r="1116" spans="1:20" ht="43.5" x14ac:dyDescent="0.35">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5">
        <f t="shared" si="68"/>
        <v>111.52149999999999</v>
      </c>
      <c r="P1116" s="5">
        <f t="shared" si="69"/>
        <v>43.733921568627444</v>
      </c>
      <c r="Q1116" s="5" t="s">
        <v>8314</v>
      </c>
      <c r="R1116" s="5" t="s">
        <v>8315</v>
      </c>
      <c r="S1116" s="9">
        <f t="shared" si="70"/>
        <v>40705.795370370368</v>
      </c>
      <c r="T1116" s="9">
        <f t="shared" si="71"/>
        <v>40725.795370370368</v>
      </c>
    </row>
    <row r="1117" spans="1:20" ht="43.5" x14ac:dyDescent="0.35">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5">
        <f t="shared" si="68"/>
        <v>111.42857142857143</v>
      </c>
      <c r="P1117" s="5">
        <f t="shared" si="69"/>
        <v>125.80645161290323</v>
      </c>
      <c r="Q1117" s="5" t="s">
        <v>8317</v>
      </c>
      <c r="R1117" s="5" t="s">
        <v>8318</v>
      </c>
      <c r="S1117" s="9">
        <f t="shared" si="70"/>
        <v>41863.240208333329</v>
      </c>
      <c r="T1117" s="9">
        <f t="shared" si="71"/>
        <v>41876.207638888889</v>
      </c>
    </row>
    <row r="1118" spans="1:20" ht="58" x14ac:dyDescent="0.35">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5">
        <f t="shared" si="68"/>
        <v>111.425</v>
      </c>
      <c r="P1118" s="5">
        <f t="shared" si="69"/>
        <v>61.902777777777779</v>
      </c>
      <c r="Q1118" s="5" t="s">
        <v>8314</v>
      </c>
      <c r="R1118" s="5" t="s">
        <v>8327</v>
      </c>
      <c r="S1118" s="9">
        <f t="shared" si="70"/>
        <v>40966.066087962965</v>
      </c>
      <c r="T1118" s="9">
        <f t="shared" si="71"/>
        <v>41013.733333333337</v>
      </c>
    </row>
    <row r="1119" spans="1:20" ht="43.5" x14ac:dyDescent="0.35">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5">
        <f t="shared" si="68"/>
        <v>111.40954545454547</v>
      </c>
      <c r="P1119" s="5">
        <f t="shared" si="69"/>
        <v>23.796213592233013</v>
      </c>
      <c r="Q1119" s="5" t="s">
        <v>8325</v>
      </c>
      <c r="R1119" s="5" t="s">
        <v>8326</v>
      </c>
      <c r="S1119" s="9">
        <f t="shared" si="70"/>
        <v>42690.47555555556</v>
      </c>
      <c r="T1119" s="9">
        <f t="shared" si="71"/>
        <v>42708</v>
      </c>
    </row>
    <row r="1120" spans="1:20" ht="43.5" x14ac:dyDescent="0.35">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5">
        <f t="shared" si="68"/>
        <v>111.4</v>
      </c>
      <c r="P1120" s="5">
        <f t="shared" si="69"/>
        <v>50.18018018018018</v>
      </c>
      <c r="Q1120" s="5" t="s">
        <v>8320</v>
      </c>
      <c r="R1120" s="5" t="s">
        <v>8332</v>
      </c>
      <c r="S1120" s="9">
        <f t="shared" si="70"/>
        <v>40819.15252314815</v>
      </c>
      <c r="T1120" s="9">
        <f t="shared" si="71"/>
        <v>40854.194189814814</v>
      </c>
    </row>
    <row r="1121" spans="1:20" ht="43.5" x14ac:dyDescent="0.35">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5">
        <f t="shared" si="68"/>
        <v>111.4</v>
      </c>
      <c r="P1121" s="5">
        <f t="shared" si="69"/>
        <v>38.860465116279073</v>
      </c>
      <c r="Q1121" s="5" t="s">
        <v>8325</v>
      </c>
      <c r="R1121" s="5" t="s">
        <v>8326</v>
      </c>
      <c r="S1121" s="9">
        <f t="shared" si="70"/>
        <v>41824.785925925928</v>
      </c>
      <c r="T1121" s="9">
        <f t="shared" si="71"/>
        <v>41844.785925925928</v>
      </c>
    </row>
    <row r="1122" spans="1:20" x14ac:dyDescent="0.35">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5">
        <f t="shared" si="68"/>
        <v>111.31818181818183</v>
      </c>
      <c r="P1122" s="5">
        <f t="shared" si="69"/>
        <v>42.517361111111114</v>
      </c>
      <c r="Q1122" s="5" t="s">
        <v>8320</v>
      </c>
      <c r="R1122" s="5" t="s">
        <v>8332</v>
      </c>
      <c r="S1122" s="9">
        <f t="shared" si="70"/>
        <v>41292.944456018522</v>
      </c>
      <c r="T1122" s="9">
        <f t="shared" si="71"/>
        <v>41312.944456018522</v>
      </c>
    </row>
    <row r="1123" spans="1:20" ht="43.5" x14ac:dyDescent="0.35">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5">
        <f t="shared" si="68"/>
        <v>111.31</v>
      </c>
      <c r="P1123" s="5">
        <f t="shared" si="69"/>
        <v>90.495934959349597</v>
      </c>
      <c r="Q1123" s="5" t="s">
        <v>8323</v>
      </c>
      <c r="R1123" s="5" t="s">
        <v>8324</v>
      </c>
      <c r="S1123" s="9">
        <f t="shared" si="70"/>
        <v>40850.615787037037</v>
      </c>
      <c r="T1123" s="9">
        <f t="shared" si="71"/>
        <v>40900.125</v>
      </c>
    </row>
    <row r="1124" spans="1:20" ht="43.5" x14ac:dyDescent="0.35">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5">
        <f t="shared" si="68"/>
        <v>111.25</v>
      </c>
      <c r="P1124" s="5">
        <f t="shared" si="69"/>
        <v>35.6</v>
      </c>
      <c r="Q1124" s="5" t="s">
        <v>8314</v>
      </c>
      <c r="R1124" s="5" t="s">
        <v>8336</v>
      </c>
      <c r="S1124" s="9">
        <f t="shared" si="70"/>
        <v>40839.873657407406</v>
      </c>
      <c r="T1124" s="9">
        <f t="shared" si="71"/>
        <v>40862.817361111112</v>
      </c>
    </row>
    <row r="1125" spans="1:20" ht="43.5" x14ac:dyDescent="0.35">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5">
        <f t="shared" si="68"/>
        <v>111.22000000000001</v>
      </c>
      <c r="P1125" s="5">
        <f t="shared" si="69"/>
        <v>57.626943005181346</v>
      </c>
      <c r="Q1125" s="5" t="s">
        <v>8317</v>
      </c>
      <c r="R1125" s="5" t="s">
        <v>8318</v>
      </c>
      <c r="S1125" s="9">
        <f t="shared" si="70"/>
        <v>42240.472222222219</v>
      </c>
      <c r="T1125" s="9">
        <f t="shared" si="71"/>
        <v>42259.165972222225</v>
      </c>
    </row>
    <row r="1126" spans="1:20" ht="58" x14ac:dyDescent="0.35">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5">
        <f t="shared" si="68"/>
        <v>111.20000000000002</v>
      </c>
      <c r="P1126" s="5">
        <f t="shared" si="69"/>
        <v>47.657142857142858</v>
      </c>
      <c r="Q1126" s="5" t="s">
        <v>8317</v>
      </c>
      <c r="R1126" s="5" t="s">
        <v>8318</v>
      </c>
      <c r="S1126" s="9">
        <f t="shared" si="70"/>
        <v>42391.671840277777</v>
      </c>
      <c r="T1126" s="9">
        <f t="shared" si="71"/>
        <v>42411.957638888889</v>
      </c>
    </row>
    <row r="1127" spans="1:20" ht="43.5" x14ac:dyDescent="0.35">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5">
        <f t="shared" si="68"/>
        <v>111.16666666666666</v>
      </c>
      <c r="P1127" s="5">
        <f t="shared" si="69"/>
        <v>416.875</v>
      </c>
      <c r="Q1127" s="5" t="s">
        <v>8314</v>
      </c>
      <c r="R1127" s="5" t="s">
        <v>8331</v>
      </c>
      <c r="S1127" s="9">
        <f t="shared" si="70"/>
        <v>42333.800138888888</v>
      </c>
      <c r="T1127" s="9">
        <f t="shared" si="71"/>
        <v>42341.895833333328</v>
      </c>
    </row>
    <row r="1128" spans="1:20" ht="43.5" x14ac:dyDescent="0.35">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5">
        <f t="shared" si="68"/>
        <v>111.15384615384616</v>
      </c>
      <c r="P1128" s="5">
        <f t="shared" si="69"/>
        <v>200.69444444444446</v>
      </c>
      <c r="Q1128" s="5" t="s">
        <v>8317</v>
      </c>
      <c r="R1128" s="5" t="s">
        <v>8318</v>
      </c>
      <c r="S1128" s="9">
        <f t="shared" si="70"/>
        <v>41785.753761574073</v>
      </c>
      <c r="T1128" s="9">
        <f t="shared" si="71"/>
        <v>41805.753761574073</v>
      </c>
    </row>
    <row r="1129" spans="1:20" ht="58" x14ac:dyDescent="0.35">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5">
        <f t="shared" si="68"/>
        <v>111.1</v>
      </c>
      <c r="P1129" s="5">
        <f t="shared" si="69"/>
        <v>95.775862068965523</v>
      </c>
      <c r="Q1129" s="5" t="s">
        <v>8320</v>
      </c>
      <c r="R1129" s="5" t="s">
        <v>8332</v>
      </c>
      <c r="S1129" s="9">
        <f t="shared" si="70"/>
        <v>40277.245717592596</v>
      </c>
      <c r="T1129" s="9">
        <f t="shared" si="71"/>
        <v>40308.844444444447</v>
      </c>
    </row>
    <row r="1130" spans="1:20" ht="43.5" x14ac:dyDescent="0.35">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5">
        <f t="shared" si="68"/>
        <v>111.1</v>
      </c>
      <c r="P1130" s="5">
        <f t="shared" si="69"/>
        <v>51.674418604651166</v>
      </c>
      <c r="Q1130" s="5" t="s">
        <v>8314</v>
      </c>
      <c r="R1130" s="5" t="s">
        <v>8331</v>
      </c>
      <c r="S1130" s="9">
        <f t="shared" si="70"/>
        <v>42258.90042824074</v>
      </c>
      <c r="T1130" s="9">
        <f t="shared" si="71"/>
        <v>42277.811805555553</v>
      </c>
    </row>
    <row r="1131" spans="1:20" ht="29" x14ac:dyDescent="0.35">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5">
        <f t="shared" si="68"/>
        <v>111.08135252761969</v>
      </c>
      <c r="P1131" s="5">
        <f t="shared" si="69"/>
        <v>34.206185567010309</v>
      </c>
      <c r="Q1131" s="5" t="s">
        <v>8323</v>
      </c>
      <c r="R1131" s="5" t="s">
        <v>8333</v>
      </c>
      <c r="S1131" s="9">
        <f t="shared" si="70"/>
        <v>41167.042928240742</v>
      </c>
      <c r="T1131" s="9">
        <f t="shared" si="71"/>
        <v>41175.165972222225</v>
      </c>
    </row>
    <row r="1132" spans="1:20" ht="43.5" x14ac:dyDescent="0.35">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5">
        <f t="shared" si="68"/>
        <v>111.07699999999998</v>
      </c>
      <c r="P1132" s="5">
        <f t="shared" si="69"/>
        <v>109.82189265536722</v>
      </c>
      <c r="Q1132" s="5" t="s">
        <v>8320</v>
      </c>
      <c r="R1132" s="5" t="s">
        <v>8332</v>
      </c>
      <c r="S1132" s="9">
        <f t="shared" si="70"/>
        <v>41946.001226851848</v>
      </c>
      <c r="T1132" s="9">
        <f t="shared" si="71"/>
        <v>41966.042893518519</v>
      </c>
    </row>
    <row r="1133" spans="1:20" ht="43.5" x14ac:dyDescent="0.35">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5">
        <f t="shared" si="68"/>
        <v>111.07499999999999</v>
      </c>
      <c r="P1133" s="5">
        <f t="shared" si="69"/>
        <v>68.353846153846149</v>
      </c>
      <c r="Q1133" s="5" t="s">
        <v>8317</v>
      </c>
      <c r="R1133" s="5" t="s">
        <v>8318</v>
      </c>
      <c r="S1133" s="9">
        <f t="shared" si="70"/>
        <v>41951.752037037033</v>
      </c>
      <c r="T1133" s="9">
        <f t="shared" si="71"/>
        <v>41964.708333333328</v>
      </c>
    </row>
    <row r="1134" spans="1:20" ht="43.5" x14ac:dyDescent="0.35">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5">
        <f t="shared" si="68"/>
        <v>111.00000000000001</v>
      </c>
      <c r="P1134" s="5">
        <f t="shared" si="69"/>
        <v>58.421052631578945</v>
      </c>
      <c r="Q1134" s="5" t="s">
        <v>8317</v>
      </c>
      <c r="R1134" s="5" t="s">
        <v>8318</v>
      </c>
      <c r="S1134" s="9">
        <f t="shared" si="70"/>
        <v>41879.740671296298</v>
      </c>
      <c r="T1134" s="9">
        <f t="shared" si="71"/>
        <v>41899.740671296298</v>
      </c>
    </row>
    <row r="1135" spans="1:20" ht="43.5" x14ac:dyDescent="0.35">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5">
        <f t="shared" si="68"/>
        <v>111.00000000000001</v>
      </c>
      <c r="P1135" s="5">
        <f t="shared" si="69"/>
        <v>92.5</v>
      </c>
      <c r="Q1135" s="5" t="s">
        <v>8317</v>
      </c>
      <c r="R1135" s="5" t="s">
        <v>8318</v>
      </c>
      <c r="S1135" s="9">
        <f t="shared" si="70"/>
        <v>42457.896666666667</v>
      </c>
      <c r="T1135" s="9">
        <f t="shared" si="71"/>
        <v>42470.166666666672</v>
      </c>
    </row>
    <row r="1136" spans="1:20" ht="43.5" x14ac:dyDescent="0.35">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5">
        <f t="shared" si="68"/>
        <v>110.96666666666665</v>
      </c>
      <c r="P1136" s="5">
        <f t="shared" si="69"/>
        <v>93.774647887323937</v>
      </c>
      <c r="Q1136" s="5" t="s">
        <v>8317</v>
      </c>
      <c r="R1136" s="5" t="s">
        <v>8338</v>
      </c>
      <c r="S1136" s="9">
        <f t="shared" si="70"/>
        <v>42497.037905092591</v>
      </c>
      <c r="T1136" s="9">
        <f t="shared" si="71"/>
        <v>42517.037905092591</v>
      </c>
    </row>
    <row r="1137" spans="1:20" ht="43.5" x14ac:dyDescent="0.35">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5">
        <f t="shared" si="68"/>
        <v>110.9423</v>
      </c>
      <c r="P1137" s="5">
        <f t="shared" si="69"/>
        <v>62.327134831460668</v>
      </c>
      <c r="Q1137" s="5" t="s">
        <v>8320</v>
      </c>
      <c r="R1137" s="5" t="s">
        <v>8321</v>
      </c>
      <c r="S1137" s="9">
        <f t="shared" si="70"/>
        <v>40796.187789351854</v>
      </c>
      <c r="T1137" s="9">
        <f t="shared" si="71"/>
        <v>40818.290972222225</v>
      </c>
    </row>
    <row r="1138" spans="1:20" ht="43.5" x14ac:dyDescent="0.35">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5">
        <f t="shared" si="68"/>
        <v>110.91186666666665</v>
      </c>
      <c r="P1138" s="5">
        <f t="shared" si="69"/>
        <v>127.97523076923076</v>
      </c>
      <c r="Q1138" s="5" t="s">
        <v>8314</v>
      </c>
      <c r="R1138" s="5" t="s">
        <v>8315</v>
      </c>
      <c r="S1138" s="9">
        <f t="shared" si="70"/>
        <v>40523.757569444446</v>
      </c>
      <c r="T1138" s="9">
        <f t="shared" si="71"/>
        <v>40603.757569444446</v>
      </c>
    </row>
    <row r="1139" spans="1:20" ht="43.5" x14ac:dyDescent="0.35">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5">
        <f t="shared" si="68"/>
        <v>110.85714285714286</v>
      </c>
      <c r="P1139" s="5">
        <f t="shared" si="69"/>
        <v>58.787878787878789</v>
      </c>
      <c r="Q1139" s="5" t="s">
        <v>8317</v>
      </c>
      <c r="R1139" s="5" t="s">
        <v>8318</v>
      </c>
      <c r="S1139" s="9">
        <f t="shared" si="70"/>
        <v>42643.116851851853</v>
      </c>
      <c r="T1139" s="9">
        <f t="shared" si="71"/>
        <v>42663.116851851853</v>
      </c>
    </row>
    <row r="1140" spans="1:20" ht="29" x14ac:dyDescent="0.35">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5">
        <f t="shared" si="68"/>
        <v>110.83333333333334</v>
      </c>
      <c r="P1140" s="5">
        <f t="shared" si="69"/>
        <v>25.576923076923077</v>
      </c>
      <c r="Q1140" s="5" t="s">
        <v>8325</v>
      </c>
      <c r="R1140" s="5" t="s">
        <v>8326</v>
      </c>
      <c r="S1140" s="9">
        <f t="shared" si="70"/>
        <v>42130.628136574072</v>
      </c>
      <c r="T1140" s="9">
        <f t="shared" si="71"/>
        <v>42165.628136574072</v>
      </c>
    </row>
    <row r="1141" spans="1:20" ht="43.5" x14ac:dyDescent="0.35">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5">
        <f t="shared" si="68"/>
        <v>110.80000000000001</v>
      </c>
      <c r="P1141" s="5">
        <f t="shared" si="69"/>
        <v>554</v>
      </c>
      <c r="Q1141" s="5" t="s">
        <v>8314</v>
      </c>
      <c r="R1141" s="5" t="s">
        <v>8322</v>
      </c>
      <c r="S1141" s="9">
        <f t="shared" si="70"/>
        <v>41531.617361111115</v>
      </c>
      <c r="T1141" s="9">
        <f t="shared" si="71"/>
        <v>41535.617361111115</v>
      </c>
    </row>
    <row r="1142" spans="1:20" ht="43.5" x14ac:dyDescent="0.35">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5">
        <f t="shared" si="68"/>
        <v>110.77157238734421</v>
      </c>
      <c r="P1142" s="5">
        <f t="shared" si="69"/>
        <v>73.355396825396824</v>
      </c>
      <c r="Q1142" s="5" t="s">
        <v>8314</v>
      </c>
      <c r="R1142" s="5" t="s">
        <v>8315</v>
      </c>
      <c r="S1142" s="9">
        <f t="shared" si="70"/>
        <v>41692.099189814813</v>
      </c>
      <c r="T1142" s="9">
        <f t="shared" si="71"/>
        <v>41722.057523148149</v>
      </c>
    </row>
    <row r="1143" spans="1:20" ht="43.5" x14ac:dyDescent="0.35">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5">
        <f t="shared" si="68"/>
        <v>110.76216216216217</v>
      </c>
      <c r="P1143" s="5">
        <f t="shared" si="69"/>
        <v>97.113744075829388</v>
      </c>
      <c r="Q1143" s="5" t="s">
        <v>8325</v>
      </c>
      <c r="R1143" s="5" t="s">
        <v>8326</v>
      </c>
      <c r="S1143" s="9">
        <f t="shared" si="70"/>
        <v>41796.614363425928</v>
      </c>
      <c r="T1143" s="9">
        <f t="shared" si="71"/>
        <v>41817.614363425928</v>
      </c>
    </row>
    <row r="1144" spans="1:20" ht="58" x14ac:dyDescent="0.35">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5">
        <f t="shared" si="68"/>
        <v>110.75</v>
      </c>
      <c r="P1144" s="5">
        <f t="shared" si="69"/>
        <v>110.75</v>
      </c>
      <c r="Q1144" s="5" t="s">
        <v>8317</v>
      </c>
      <c r="R1144" s="5" t="s">
        <v>8318</v>
      </c>
      <c r="S1144" s="9">
        <f t="shared" si="70"/>
        <v>42509.629849537036</v>
      </c>
      <c r="T1144" s="9">
        <f t="shared" si="71"/>
        <v>42522.904166666667</v>
      </c>
    </row>
    <row r="1145" spans="1:20" ht="58" x14ac:dyDescent="0.35">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5">
        <f t="shared" si="68"/>
        <v>110.73333333333333</v>
      </c>
      <c r="P1145" s="5">
        <f t="shared" si="69"/>
        <v>43.710526315789473</v>
      </c>
      <c r="Q1145" s="5" t="s">
        <v>8314</v>
      </c>
      <c r="R1145" s="5" t="s">
        <v>8331</v>
      </c>
      <c r="S1145" s="9">
        <f t="shared" si="70"/>
        <v>40821.120324074072</v>
      </c>
      <c r="T1145" s="9">
        <f t="shared" si="71"/>
        <v>40871.161990740744</v>
      </c>
    </row>
    <row r="1146" spans="1:20" ht="43.5" x14ac:dyDescent="0.35">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5">
        <f t="shared" si="68"/>
        <v>110.73333333333333</v>
      </c>
      <c r="P1146" s="5">
        <f t="shared" si="69"/>
        <v>83.05</v>
      </c>
      <c r="Q1146" s="5" t="s">
        <v>8317</v>
      </c>
      <c r="R1146" s="5" t="s">
        <v>8318</v>
      </c>
      <c r="S1146" s="9">
        <f t="shared" si="70"/>
        <v>42156.731087962966</v>
      </c>
      <c r="T1146" s="9">
        <f t="shared" si="71"/>
        <v>42176.731087962966</v>
      </c>
    </row>
    <row r="1147" spans="1:20" ht="58" x14ac:dyDescent="0.35">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5">
        <f t="shared" si="68"/>
        <v>110.73146853146854</v>
      </c>
      <c r="P1147" s="5">
        <f t="shared" si="69"/>
        <v>226.20857142857142</v>
      </c>
      <c r="Q1147" s="5" t="s">
        <v>8310</v>
      </c>
      <c r="R1147" s="5" t="s">
        <v>8311</v>
      </c>
      <c r="S1147" s="9">
        <f t="shared" si="70"/>
        <v>42477.581388888888</v>
      </c>
      <c r="T1147" s="9">
        <f t="shared" si="71"/>
        <v>42497.581388888888</v>
      </c>
    </row>
    <row r="1148" spans="1:20" ht="58" x14ac:dyDescent="0.35">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5">
        <f t="shared" si="68"/>
        <v>110.71428571428572</v>
      </c>
      <c r="P1148" s="5">
        <f t="shared" si="69"/>
        <v>67.391304347826093</v>
      </c>
      <c r="Q1148" s="5" t="s">
        <v>8323</v>
      </c>
      <c r="R1148" s="5" t="s">
        <v>8333</v>
      </c>
      <c r="S1148" s="9">
        <f t="shared" si="70"/>
        <v>41699.917962962965</v>
      </c>
      <c r="T1148" s="9">
        <f t="shared" si="71"/>
        <v>41719.876296296294</v>
      </c>
    </row>
    <row r="1149" spans="1:20" ht="43.5" x14ac:dyDescent="0.35">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5">
        <f t="shared" si="68"/>
        <v>110.71428571428572</v>
      </c>
      <c r="P1149" s="5">
        <f t="shared" si="69"/>
        <v>104.72972972972973</v>
      </c>
      <c r="Q1149" s="5" t="s">
        <v>8314</v>
      </c>
      <c r="R1149" s="5" t="s">
        <v>8315</v>
      </c>
      <c r="S1149" s="9">
        <f t="shared" si="70"/>
        <v>41473.743472222224</v>
      </c>
      <c r="T1149" s="9">
        <f t="shared" si="71"/>
        <v>41483.743472222224</v>
      </c>
    </row>
    <row r="1150" spans="1:20" ht="43.5" x14ac:dyDescent="0.35">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5">
        <f t="shared" si="68"/>
        <v>110.70833333333334</v>
      </c>
      <c r="P1150" s="5">
        <f t="shared" si="69"/>
        <v>28.880434782608695</v>
      </c>
      <c r="Q1150" s="5" t="s">
        <v>8314</v>
      </c>
      <c r="R1150" s="5" t="s">
        <v>8331</v>
      </c>
      <c r="S1150" s="9">
        <f t="shared" si="70"/>
        <v>41099.186296296299</v>
      </c>
      <c r="T1150" s="9">
        <f t="shared" si="71"/>
        <v>41109.186296296299</v>
      </c>
    </row>
    <row r="1151" spans="1:20" ht="43.5" x14ac:dyDescent="0.35">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5">
        <f t="shared" si="68"/>
        <v>110.7</v>
      </c>
      <c r="P1151" s="5">
        <f t="shared" si="69"/>
        <v>63.620689655172413</v>
      </c>
      <c r="Q1151" s="5" t="s">
        <v>8314</v>
      </c>
      <c r="R1151" s="5" t="s">
        <v>8315</v>
      </c>
      <c r="S1151" s="9">
        <f t="shared" si="70"/>
        <v>42156.190902777773</v>
      </c>
      <c r="T1151" s="9">
        <f t="shared" si="71"/>
        <v>42170.190902777773</v>
      </c>
    </row>
    <row r="1152" spans="1:20" ht="58" x14ac:dyDescent="0.35">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5">
        <f t="shared" si="68"/>
        <v>110.7</v>
      </c>
      <c r="P1152" s="5">
        <f t="shared" si="69"/>
        <v>115.3125</v>
      </c>
      <c r="Q1152" s="5" t="s">
        <v>8314</v>
      </c>
      <c r="R1152" s="5" t="s">
        <v>8331</v>
      </c>
      <c r="S1152" s="9">
        <f t="shared" si="70"/>
        <v>41323.985046296293</v>
      </c>
      <c r="T1152" s="9">
        <f t="shared" si="71"/>
        <v>41343.943379629629</v>
      </c>
    </row>
    <row r="1153" spans="1:20" ht="43.5" x14ac:dyDescent="0.35">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5">
        <f t="shared" si="68"/>
        <v>110.66666666666667</v>
      </c>
      <c r="P1153" s="5">
        <f t="shared" si="69"/>
        <v>61.029411764705884</v>
      </c>
      <c r="Q1153" s="5" t="s">
        <v>8314</v>
      </c>
      <c r="R1153" s="5" t="s">
        <v>8336</v>
      </c>
      <c r="S1153" s="9">
        <f t="shared" si="70"/>
        <v>41314.751284722224</v>
      </c>
      <c r="T1153" s="9">
        <f t="shared" si="71"/>
        <v>41334.750787037039</v>
      </c>
    </row>
    <row r="1154" spans="1:20" ht="58" x14ac:dyDescent="0.35">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5">
        <f t="shared" ref="O1154:O1217" si="72">(E1154/D1154)*100</f>
        <v>110.66666666666667</v>
      </c>
      <c r="P1154" s="5">
        <f t="shared" ref="P1154:P1217" si="73">E1154/L1154</f>
        <v>92.222222222222229</v>
      </c>
      <c r="Q1154" s="5" t="s">
        <v>8310</v>
      </c>
      <c r="R1154" s="5" t="s">
        <v>8337</v>
      </c>
      <c r="S1154" s="9">
        <f t="shared" si="70"/>
        <v>42390.926111111112</v>
      </c>
      <c r="T1154" s="9">
        <f t="shared" si="71"/>
        <v>42410.926111111112</v>
      </c>
    </row>
    <row r="1155" spans="1:20" ht="43.5" x14ac:dyDescent="0.35">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5">
        <f t="shared" si="72"/>
        <v>110.66666666666667</v>
      </c>
      <c r="P1155" s="5">
        <f t="shared" si="73"/>
        <v>63.846153846153847</v>
      </c>
      <c r="Q1155" s="5" t="s">
        <v>8317</v>
      </c>
      <c r="R1155" s="5" t="s">
        <v>8318</v>
      </c>
      <c r="S1155" s="9">
        <f t="shared" ref="S1155:S1218" si="74">(J1155/86400 )+ DATE(1970,1,11)</f>
        <v>42181.824884259258</v>
      </c>
      <c r="T1155" s="9">
        <f t="shared" ref="T1155:T1218" si="75">(I1155/86400) + DATE(1970,1,1)</f>
        <v>42201.824884259258</v>
      </c>
    </row>
    <row r="1156" spans="1:20" ht="29" x14ac:dyDescent="0.35">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5">
        <f t="shared" si="72"/>
        <v>110.65833333333333</v>
      </c>
      <c r="P1156" s="5">
        <f t="shared" si="73"/>
        <v>74.184357541899445</v>
      </c>
      <c r="Q1156" s="5" t="s">
        <v>8328</v>
      </c>
      <c r="R1156" s="5" t="s">
        <v>8329</v>
      </c>
      <c r="S1156" s="9">
        <f t="shared" si="74"/>
        <v>41796.640543981484</v>
      </c>
      <c r="T1156" s="9">
        <f t="shared" si="75"/>
        <v>41816.640543981484</v>
      </c>
    </row>
    <row r="1157" spans="1:20" ht="43.5" x14ac:dyDescent="0.35">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5">
        <f t="shared" si="72"/>
        <v>110.63333333333334</v>
      </c>
      <c r="P1157" s="5">
        <f t="shared" si="73"/>
        <v>77.186046511627907</v>
      </c>
      <c r="Q1157" s="5" t="s">
        <v>8317</v>
      </c>
      <c r="R1157" s="5" t="s">
        <v>8318</v>
      </c>
      <c r="S1157" s="9">
        <f t="shared" si="74"/>
        <v>41984.898599537039</v>
      </c>
      <c r="T1157" s="9">
        <f t="shared" si="75"/>
        <v>42009.851388888885</v>
      </c>
    </row>
    <row r="1158" spans="1:20" ht="58" x14ac:dyDescent="0.35">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5">
        <f t="shared" si="72"/>
        <v>110.60000000000001</v>
      </c>
      <c r="P1158" s="5">
        <f t="shared" si="73"/>
        <v>73.733333333333334</v>
      </c>
      <c r="Q1158" s="5" t="s">
        <v>8320</v>
      </c>
      <c r="R1158" s="5" t="s">
        <v>8321</v>
      </c>
      <c r="S1158" s="9">
        <f t="shared" si="74"/>
        <v>41075.858067129629</v>
      </c>
      <c r="T1158" s="9">
        <f t="shared" si="75"/>
        <v>41093.875</v>
      </c>
    </row>
    <row r="1159" spans="1:20" ht="58" x14ac:dyDescent="0.35">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5">
        <f t="shared" si="72"/>
        <v>110.5675</v>
      </c>
      <c r="P1159" s="5">
        <f t="shared" si="73"/>
        <v>151.4623287671233</v>
      </c>
      <c r="Q1159" s="5" t="s">
        <v>8317</v>
      </c>
      <c r="R1159" s="5" t="s">
        <v>8318</v>
      </c>
      <c r="S1159" s="9">
        <f t="shared" si="74"/>
        <v>42186.419039351851</v>
      </c>
      <c r="T1159" s="9">
        <f t="shared" si="75"/>
        <v>42206.419039351851</v>
      </c>
    </row>
    <row r="1160" spans="1:20" ht="43.5" x14ac:dyDescent="0.35">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5">
        <f t="shared" si="72"/>
        <v>110.52941176470587</v>
      </c>
      <c r="P1160" s="5">
        <f t="shared" si="73"/>
        <v>104.38888888888889</v>
      </c>
      <c r="Q1160" s="5" t="s">
        <v>8325</v>
      </c>
      <c r="R1160" s="5" t="s">
        <v>8326</v>
      </c>
      <c r="S1160" s="9">
        <f t="shared" si="74"/>
        <v>42077.876770833333</v>
      </c>
      <c r="T1160" s="9">
        <f t="shared" si="75"/>
        <v>42097.835104166668</v>
      </c>
    </row>
    <row r="1161" spans="1:20" ht="43.5" x14ac:dyDescent="0.35">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5">
        <f t="shared" si="72"/>
        <v>110.52</v>
      </c>
      <c r="P1161" s="5">
        <f t="shared" si="73"/>
        <v>40.632352941176471</v>
      </c>
      <c r="Q1161" s="5" t="s">
        <v>8317</v>
      </c>
      <c r="R1161" s="5" t="s">
        <v>8318</v>
      </c>
      <c r="S1161" s="9">
        <f t="shared" si="74"/>
        <v>42411.806562500002</v>
      </c>
      <c r="T1161" s="9">
        <f t="shared" si="75"/>
        <v>42431.806562500002</v>
      </c>
    </row>
    <row r="1162" spans="1:20" ht="29" x14ac:dyDescent="0.35">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5">
        <f t="shared" si="72"/>
        <v>110.48192771084338</v>
      </c>
      <c r="P1162" s="5">
        <f t="shared" si="73"/>
        <v>96.526315789473685</v>
      </c>
      <c r="Q1162" s="5" t="s">
        <v>8317</v>
      </c>
      <c r="R1162" s="5" t="s">
        <v>8330</v>
      </c>
      <c r="S1162" s="9">
        <f t="shared" si="74"/>
        <v>42369.868611111116</v>
      </c>
      <c r="T1162" s="9">
        <f t="shared" si="75"/>
        <v>42389.868611111116</v>
      </c>
    </row>
    <row r="1163" spans="1:20" ht="43.5" x14ac:dyDescent="0.35">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5">
        <f t="shared" si="72"/>
        <v>110.446</v>
      </c>
      <c r="P1163" s="5">
        <f t="shared" si="73"/>
        <v>157.33048433048432</v>
      </c>
      <c r="Q1163" s="5" t="s">
        <v>8320</v>
      </c>
      <c r="R1163" s="5" t="s">
        <v>8332</v>
      </c>
      <c r="S1163" s="9">
        <f t="shared" si="74"/>
        <v>41536.708935185183</v>
      </c>
      <c r="T1163" s="9">
        <f t="shared" si="75"/>
        <v>41557.708935185183</v>
      </c>
    </row>
    <row r="1164" spans="1:20" ht="43.5" x14ac:dyDescent="0.35">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5">
        <f t="shared" si="72"/>
        <v>110.44428571428573</v>
      </c>
      <c r="P1164" s="5">
        <f t="shared" si="73"/>
        <v>55.222142857142863</v>
      </c>
      <c r="Q1164" s="5" t="s">
        <v>8325</v>
      </c>
      <c r="R1164" s="5" t="s">
        <v>8326</v>
      </c>
      <c r="S1164" s="9">
        <f t="shared" si="74"/>
        <v>42790.600532407407</v>
      </c>
      <c r="T1164" s="9">
        <f t="shared" si="75"/>
        <v>42808.558865740742</v>
      </c>
    </row>
    <row r="1165" spans="1:20" ht="43.5" x14ac:dyDescent="0.35">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5">
        <f t="shared" si="72"/>
        <v>110.406125</v>
      </c>
      <c r="P1165" s="5">
        <f t="shared" si="73"/>
        <v>65.914104477611943</v>
      </c>
      <c r="Q1165" s="5" t="s">
        <v>8314</v>
      </c>
      <c r="R1165" s="5" t="s">
        <v>8315</v>
      </c>
      <c r="S1165" s="9">
        <f t="shared" si="74"/>
        <v>42443.688900462963</v>
      </c>
      <c r="T1165" s="9">
        <f t="shared" si="75"/>
        <v>42489.507638888885</v>
      </c>
    </row>
    <row r="1166" spans="1:20" ht="58" x14ac:dyDescent="0.35">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5">
        <f t="shared" si="72"/>
        <v>110.4008</v>
      </c>
      <c r="P1166" s="5">
        <f t="shared" si="73"/>
        <v>104.15169811320754</v>
      </c>
      <c r="Q1166" s="5" t="s">
        <v>8317</v>
      </c>
      <c r="R1166" s="5" t="s">
        <v>8330</v>
      </c>
      <c r="S1166" s="9">
        <f t="shared" si="74"/>
        <v>42637.307303240741</v>
      </c>
      <c r="T1166" s="9">
        <f t="shared" si="75"/>
        <v>42656</v>
      </c>
    </row>
    <row r="1167" spans="1:20" ht="58" x14ac:dyDescent="0.35">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5">
        <f t="shared" si="72"/>
        <v>110.38153846153847</v>
      </c>
      <c r="P1167" s="5">
        <f t="shared" si="73"/>
        <v>75.444794952681391</v>
      </c>
      <c r="Q1167" s="5" t="s">
        <v>8320</v>
      </c>
      <c r="R1167" s="5" t="s">
        <v>8332</v>
      </c>
      <c r="S1167" s="9">
        <f t="shared" si="74"/>
        <v>42127.891423611116</v>
      </c>
      <c r="T1167" s="9">
        <f t="shared" si="75"/>
        <v>42147.891423611116</v>
      </c>
    </row>
    <row r="1168" spans="1:20" ht="43.5" x14ac:dyDescent="0.35">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5">
        <f t="shared" si="72"/>
        <v>110.36948748510132</v>
      </c>
      <c r="P1168" s="5">
        <f t="shared" si="73"/>
        <v>44.095238095238095</v>
      </c>
      <c r="Q1168" s="5" t="s">
        <v>8310</v>
      </c>
      <c r="R1168" s="5" t="s">
        <v>8319</v>
      </c>
      <c r="S1168" s="9">
        <f t="shared" si="74"/>
        <v>41963.966053240743</v>
      </c>
      <c r="T1168" s="9">
        <f t="shared" si="75"/>
        <v>41973.966053240743</v>
      </c>
    </row>
    <row r="1169" spans="1:20" ht="43.5" x14ac:dyDescent="0.35">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5">
        <f t="shared" si="72"/>
        <v>110.33333333333333</v>
      </c>
      <c r="P1169" s="5">
        <f t="shared" si="73"/>
        <v>31.826923076923077</v>
      </c>
      <c r="Q1169" s="5" t="s">
        <v>8314</v>
      </c>
      <c r="R1169" s="5" t="s">
        <v>8331</v>
      </c>
      <c r="S1169" s="9">
        <f t="shared" si="74"/>
        <v>41545.90148148148</v>
      </c>
      <c r="T1169" s="9">
        <f t="shared" si="75"/>
        <v>41558</v>
      </c>
    </row>
    <row r="1170" spans="1:20" ht="29" x14ac:dyDescent="0.35">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5">
        <f t="shared" si="72"/>
        <v>110.24425000000002</v>
      </c>
      <c r="P1170" s="5">
        <f t="shared" si="73"/>
        <v>50.111022727272733</v>
      </c>
      <c r="Q1170" s="5" t="s">
        <v>8317</v>
      </c>
      <c r="R1170" s="5" t="s">
        <v>8338</v>
      </c>
      <c r="S1170" s="9">
        <f t="shared" si="74"/>
        <v>42192.108252314814</v>
      </c>
      <c r="T1170" s="9">
        <f t="shared" si="75"/>
        <v>42242.108252314814</v>
      </c>
    </row>
    <row r="1171" spans="1:20" ht="43.5" x14ac:dyDescent="0.35">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5">
        <f t="shared" si="72"/>
        <v>110.2</v>
      </c>
      <c r="P1171" s="5">
        <f t="shared" si="73"/>
        <v>42.384615384615387</v>
      </c>
      <c r="Q1171" s="5" t="s">
        <v>8314</v>
      </c>
      <c r="R1171" s="5" t="s">
        <v>8315</v>
      </c>
      <c r="S1171" s="9">
        <f t="shared" si="74"/>
        <v>42203.650671296295</v>
      </c>
      <c r="T1171" s="9">
        <f t="shared" si="75"/>
        <v>42238.207638888889</v>
      </c>
    </row>
    <row r="1172" spans="1:20" ht="58" x14ac:dyDescent="0.35">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5">
        <f t="shared" si="72"/>
        <v>110.2</v>
      </c>
      <c r="P1172" s="5">
        <f t="shared" si="73"/>
        <v>26.554216867469879</v>
      </c>
      <c r="Q1172" s="5" t="s">
        <v>8314</v>
      </c>
      <c r="R1172" s="5" t="s">
        <v>8322</v>
      </c>
      <c r="S1172" s="9">
        <f t="shared" si="74"/>
        <v>41843.450266203705</v>
      </c>
      <c r="T1172" s="9">
        <f t="shared" si="75"/>
        <v>41865.757638888885</v>
      </c>
    </row>
    <row r="1173" spans="1:20" ht="43.5" x14ac:dyDescent="0.35">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5">
        <f t="shared" si="72"/>
        <v>110.2</v>
      </c>
      <c r="P1173" s="5">
        <f t="shared" si="73"/>
        <v>81.029411764705884</v>
      </c>
      <c r="Q1173" s="5" t="s">
        <v>8317</v>
      </c>
      <c r="R1173" s="5" t="s">
        <v>8318</v>
      </c>
      <c r="S1173" s="9">
        <f t="shared" si="74"/>
        <v>41911.282025462962</v>
      </c>
      <c r="T1173" s="9">
        <f t="shared" si="75"/>
        <v>41922.875</v>
      </c>
    </row>
    <row r="1174" spans="1:20" ht="43.5" x14ac:dyDescent="0.35">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5">
        <f t="shared" si="72"/>
        <v>110.2</v>
      </c>
      <c r="P1174" s="5">
        <f t="shared" si="73"/>
        <v>166.96969696969697</v>
      </c>
      <c r="Q1174" s="5" t="s">
        <v>8317</v>
      </c>
      <c r="R1174" s="5" t="s">
        <v>8338</v>
      </c>
      <c r="S1174" s="9">
        <f t="shared" si="74"/>
        <v>42692.616967592592</v>
      </c>
      <c r="T1174" s="9">
        <f t="shared" si="75"/>
        <v>42703.25</v>
      </c>
    </row>
    <row r="1175" spans="1:20" ht="58" x14ac:dyDescent="0.35">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5">
        <f t="shared" si="72"/>
        <v>110.17999999999999</v>
      </c>
      <c r="P1175" s="5">
        <f t="shared" si="73"/>
        <v>68.862499999999997</v>
      </c>
      <c r="Q1175" s="5" t="s">
        <v>8328</v>
      </c>
      <c r="R1175" s="5" t="s">
        <v>8329</v>
      </c>
      <c r="S1175" s="9">
        <f t="shared" si="74"/>
        <v>42505.871736111112</v>
      </c>
      <c r="T1175" s="9">
        <f t="shared" si="75"/>
        <v>42530.791666666672</v>
      </c>
    </row>
    <row r="1176" spans="1:20" ht="43.5" x14ac:dyDescent="0.35">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5">
        <f t="shared" si="72"/>
        <v>110.16142857142856</v>
      </c>
      <c r="P1176" s="5">
        <f t="shared" si="73"/>
        <v>68.24159292035398</v>
      </c>
      <c r="Q1176" s="5" t="s">
        <v>8320</v>
      </c>
      <c r="R1176" s="5" t="s">
        <v>8332</v>
      </c>
      <c r="S1176" s="9">
        <f t="shared" si="74"/>
        <v>41790.859629629631</v>
      </c>
      <c r="T1176" s="9">
        <f t="shared" si="75"/>
        <v>41811.165972222225</v>
      </c>
    </row>
    <row r="1177" spans="1:20" ht="43.5" x14ac:dyDescent="0.35">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5">
        <f t="shared" si="72"/>
        <v>110.15569230769231</v>
      </c>
      <c r="P1177" s="5">
        <f t="shared" si="73"/>
        <v>42.874970059880241</v>
      </c>
      <c r="Q1177" s="5" t="s">
        <v>8320</v>
      </c>
      <c r="R1177" s="5" t="s">
        <v>8332</v>
      </c>
      <c r="S1177" s="9">
        <f t="shared" si="74"/>
        <v>40903.551724537036</v>
      </c>
      <c r="T1177" s="9">
        <f t="shared" si="75"/>
        <v>40923.551724537036</v>
      </c>
    </row>
    <row r="1178" spans="1:20" ht="43.5" x14ac:dyDescent="0.35">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5">
        <f t="shared" si="72"/>
        <v>110.13360000000002</v>
      </c>
      <c r="P1178" s="5">
        <f t="shared" si="73"/>
        <v>70.000169491525426</v>
      </c>
      <c r="Q1178" s="5" t="s">
        <v>8320</v>
      </c>
      <c r="R1178" s="5" t="s">
        <v>8332</v>
      </c>
      <c r="S1178" s="9">
        <f t="shared" si="74"/>
        <v>42569.755671296298</v>
      </c>
      <c r="T1178" s="9">
        <f t="shared" si="75"/>
        <v>42616.041666666672</v>
      </c>
    </row>
    <row r="1179" spans="1:20" ht="43.5" x14ac:dyDescent="0.35">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5">
        <f t="shared" si="72"/>
        <v>110.1</v>
      </c>
      <c r="P1179" s="5">
        <f t="shared" si="73"/>
        <v>40.777777777777779</v>
      </c>
      <c r="Q1179" s="5" t="s">
        <v>8317</v>
      </c>
      <c r="R1179" s="5" t="s">
        <v>8318</v>
      </c>
      <c r="S1179" s="9">
        <f t="shared" si="74"/>
        <v>41876.79886574074</v>
      </c>
      <c r="T1179" s="9">
        <f t="shared" si="75"/>
        <v>41885.207638888889</v>
      </c>
    </row>
    <row r="1180" spans="1:20" ht="43.5" x14ac:dyDescent="0.35">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5">
        <f t="shared" si="72"/>
        <v>110.1</v>
      </c>
      <c r="P1180" s="5">
        <f t="shared" si="73"/>
        <v>73.400000000000006</v>
      </c>
      <c r="Q1180" s="5" t="s">
        <v>8317</v>
      </c>
      <c r="R1180" s="5" t="s">
        <v>8318</v>
      </c>
      <c r="S1180" s="9">
        <f t="shared" si="74"/>
        <v>41796.761354166665</v>
      </c>
      <c r="T1180" s="9">
        <f t="shared" si="75"/>
        <v>41821.207638888889</v>
      </c>
    </row>
    <row r="1181" spans="1:20" ht="58" x14ac:dyDescent="0.35">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5">
        <f t="shared" si="72"/>
        <v>110.05454545454545</v>
      </c>
      <c r="P1181" s="5">
        <f t="shared" si="73"/>
        <v>31.444155844155844</v>
      </c>
      <c r="Q1181" s="5" t="s">
        <v>8310</v>
      </c>
      <c r="R1181" s="5" t="s">
        <v>8319</v>
      </c>
      <c r="S1181" s="9">
        <f t="shared" si="74"/>
        <v>41736.712754629625</v>
      </c>
      <c r="T1181" s="9">
        <f t="shared" si="75"/>
        <v>41758.712754629625</v>
      </c>
    </row>
    <row r="1182" spans="1:20" ht="43.5" x14ac:dyDescent="0.35">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5">
        <f t="shared" si="72"/>
        <v>110.04599999999999</v>
      </c>
      <c r="P1182" s="5">
        <f t="shared" si="73"/>
        <v>50.020909090909093</v>
      </c>
      <c r="Q1182" s="5" t="s">
        <v>8317</v>
      </c>
      <c r="R1182" s="5" t="s">
        <v>8318</v>
      </c>
      <c r="S1182" s="9">
        <f t="shared" si="74"/>
        <v>41903.783553240741</v>
      </c>
      <c r="T1182" s="9">
        <f t="shared" si="75"/>
        <v>41914.597916666666</v>
      </c>
    </row>
    <row r="1183" spans="1:20" ht="43.5" x14ac:dyDescent="0.35">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5">
        <f t="shared" si="72"/>
        <v>110.04</v>
      </c>
      <c r="P1183" s="5">
        <f t="shared" si="73"/>
        <v>41.68181818181818</v>
      </c>
      <c r="Q1183" s="5" t="s">
        <v>8320</v>
      </c>
      <c r="R1183" s="5" t="s">
        <v>8334</v>
      </c>
      <c r="S1183" s="9">
        <f t="shared" si="74"/>
        <v>41385.057222222225</v>
      </c>
      <c r="T1183" s="9">
        <f t="shared" si="75"/>
        <v>41405.057222222225</v>
      </c>
    </row>
    <row r="1184" spans="1:20" ht="58" x14ac:dyDescent="0.35">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5">
        <f t="shared" si="72"/>
        <v>110.02000000000001</v>
      </c>
      <c r="P1184" s="5">
        <f t="shared" si="73"/>
        <v>72.381578947368425</v>
      </c>
      <c r="Q1184" s="5" t="s">
        <v>8317</v>
      </c>
      <c r="R1184" s="5" t="s">
        <v>8318</v>
      </c>
      <c r="S1184" s="9">
        <f t="shared" si="74"/>
        <v>42339.838159722218</v>
      </c>
      <c r="T1184" s="9">
        <f t="shared" si="75"/>
        <v>42388.957638888889</v>
      </c>
    </row>
    <row r="1185" spans="1:20" ht="43.5" x14ac:dyDescent="0.35">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5">
        <f t="shared" si="72"/>
        <v>110.00666666666667</v>
      </c>
      <c r="P1185" s="5">
        <f t="shared" si="73"/>
        <v>128.9140625</v>
      </c>
      <c r="Q1185" s="5" t="s">
        <v>8317</v>
      </c>
      <c r="R1185" s="5" t="s">
        <v>8330</v>
      </c>
      <c r="S1185" s="9">
        <f t="shared" si="74"/>
        <v>42093.070590277777</v>
      </c>
      <c r="T1185" s="9">
        <f t="shared" si="75"/>
        <v>42110.118055555555</v>
      </c>
    </row>
    <row r="1186" spans="1:20" ht="58" x14ac:dyDescent="0.35">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5">
        <f t="shared" si="72"/>
        <v>110.00000000000001</v>
      </c>
      <c r="P1186" s="5">
        <f t="shared" si="73"/>
        <v>35.96153846153846</v>
      </c>
      <c r="Q1186" s="5" t="s">
        <v>8317</v>
      </c>
      <c r="R1186" s="5" t="s">
        <v>8318</v>
      </c>
      <c r="S1186" s="9">
        <f t="shared" si="74"/>
        <v>42266.764212962968</v>
      </c>
      <c r="T1186" s="9">
        <f t="shared" si="75"/>
        <v>42283.957638888889</v>
      </c>
    </row>
    <row r="1187" spans="1:20" ht="43.5" x14ac:dyDescent="0.35">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5">
        <f t="shared" si="72"/>
        <v>110.00000000000001</v>
      </c>
      <c r="P1187" s="5">
        <f t="shared" si="73"/>
        <v>50</v>
      </c>
      <c r="Q1187" s="5" t="s">
        <v>8314</v>
      </c>
      <c r="R1187" s="5" t="s">
        <v>8315</v>
      </c>
      <c r="S1187" s="9">
        <f t="shared" si="74"/>
        <v>41256.874814814815</v>
      </c>
      <c r="T1187" s="9">
        <f t="shared" si="75"/>
        <v>41276.874814814815</v>
      </c>
    </row>
    <row r="1188" spans="1:20" ht="43.5" x14ac:dyDescent="0.35">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5">
        <f t="shared" si="72"/>
        <v>110.00000000000001</v>
      </c>
      <c r="P1188" s="5">
        <f t="shared" si="73"/>
        <v>100</v>
      </c>
      <c r="Q1188" s="5" t="s">
        <v>8314</v>
      </c>
      <c r="R1188" s="5" t="s">
        <v>8336</v>
      </c>
      <c r="S1188" s="9">
        <f t="shared" si="74"/>
        <v>40706.648784722223</v>
      </c>
      <c r="T1188" s="9">
        <f t="shared" si="75"/>
        <v>40756.648784722223</v>
      </c>
    </row>
    <row r="1189" spans="1:20" ht="58" x14ac:dyDescent="0.35">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5">
        <f t="shared" si="72"/>
        <v>110.00000000000001</v>
      </c>
      <c r="P1189" s="5">
        <f t="shared" si="73"/>
        <v>24.444444444444443</v>
      </c>
      <c r="Q1189" s="5" t="s">
        <v>8317</v>
      </c>
      <c r="R1189" s="5" t="s">
        <v>8318</v>
      </c>
      <c r="S1189" s="9">
        <f t="shared" si="74"/>
        <v>42223.505474537036</v>
      </c>
      <c r="T1189" s="9">
        <f t="shared" si="75"/>
        <v>42238.505474537036</v>
      </c>
    </row>
    <row r="1190" spans="1:20" ht="43.5" x14ac:dyDescent="0.35">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5">
        <f t="shared" si="72"/>
        <v>110.00000000000001</v>
      </c>
      <c r="P1190" s="5">
        <f t="shared" si="73"/>
        <v>49.438202247191015</v>
      </c>
      <c r="Q1190" s="5" t="s">
        <v>8317</v>
      </c>
      <c r="R1190" s="5" t="s">
        <v>8318</v>
      </c>
      <c r="S1190" s="9">
        <f t="shared" si="74"/>
        <v>42476.303715277776</v>
      </c>
      <c r="T1190" s="9">
        <f t="shared" si="75"/>
        <v>42496.303715277776</v>
      </c>
    </row>
    <row r="1191" spans="1:20" ht="43.5" x14ac:dyDescent="0.35">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5">
        <f t="shared" si="72"/>
        <v>110.00000000000001</v>
      </c>
      <c r="P1191" s="5">
        <f t="shared" si="73"/>
        <v>91.666666666666671</v>
      </c>
      <c r="Q1191" s="5" t="s">
        <v>8317</v>
      </c>
      <c r="R1191" s="5" t="s">
        <v>8318</v>
      </c>
      <c r="S1191" s="9">
        <f t="shared" si="74"/>
        <v>42064.024421296301</v>
      </c>
      <c r="T1191" s="9">
        <f t="shared" si="75"/>
        <v>42061.024421296301</v>
      </c>
    </row>
    <row r="1192" spans="1:20" ht="43.5" x14ac:dyDescent="0.35">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5">
        <f t="shared" si="72"/>
        <v>110.00000000000001</v>
      </c>
      <c r="P1192" s="5">
        <f t="shared" si="73"/>
        <v>55</v>
      </c>
      <c r="Q1192" s="5" t="s">
        <v>8317</v>
      </c>
      <c r="R1192" s="5" t="s">
        <v>8318</v>
      </c>
      <c r="S1192" s="9">
        <f t="shared" si="74"/>
        <v>42030.846666666665</v>
      </c>
      <c r="T1192" s="9">
        <f t="shared" si="75"/>
        <v>42037.207638888889</v>
      </c>
    </row>
    <row r="1193" spans="1:20" ht="29" x14ac:dyDescent="0.35">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5">
        <f t="shared" si="72"/>
        <v>109.92831428571431</v>
      </c>
      <c r="P1193" s="5">
        <f t="shared" si="73"/>
        <v>71.848571428571432</v>
      </c>
      <c r="Q1193" s="5" t="s">
        <v>8314</v>
      </c>
      <c r="R1193" s="5" t="s">
        <v>8327</v>
      </c>
      <c r="S1193" s="9">
        <f t="shared" si="74"/>
        <v>42059.833761574075</v>
      </c>
      <c r="T1193" s="9">
        <f t="shared" si="75"/>
        <v>42079.792094907403</v>
      </c>
    </row>
    <row r="1194" spans="1:20" ht="58" x14ac:dyDescent="0.35">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5">
        <f t="shared" si="72"/>
        <v>109.88461538461539</v>
      </c>
      <c r="P1194" s="5">
        <f t="shared" si="73"/>
        <v>77.21621621621621</v>
      </c>
      <c r="Q1194" s="5" t="s">
        <v>8317</v>
      </c>
      <c r="R1194" s="5" t="s">
        <v>8318</v>
      </c>
      <c r="S1194" s="9">
        <f t="shared" si="74"/>
        <v>41908.168124999997</v>
      </c>
      <c r="T1194" s="9">
        <f t="shared" si="75"/>
        <v>41913.165972222225</v>
      </c>
    </row>
    <row r="1195" spans="1:20" ht="43.5" x14ac:dyDescent="0.35">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5">
        <f t="shared" si="72"/>
        <v>109.84</v>
      </c>
      <c r="P1195" s="5">
        <f t="shared" si="73"/>
        <v>61.022222222222226</v>
      </c>
      <c r="Q1195" s="5" t="s">
        <v>8317</v>
      </c>
      <c r="R1195" s="5" t="s">
        <v>8318</v>
      </c>
      <c r="S1195" s="9">
        <f t="shared" si="74"/>
        <v>42274.29178240741</v>
      </c>
      <c r="T1195" s="9">
        <f t="shared" si="75"/>
        <v>42294.29178240741</v>
      </c>
    </row>
    <row r="1196" spans="1:20" ht="43.5" x14ac:dyDescent="0.35">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5">
        <f t="shared" si="72"/>
        <v>109.77744436109028</v>
      </c>
      <c r="P1196" s="5">
        <f t="shared" si="73"/>
        <v>93.40425531914893</v>
      </c>
      <c r="Q1196" s="5" t="s">
        <v>8320</v>
      </c>
      <c r="R1196" s="5" t="s">
        <v>8334</v>
      </c>
      <c r="S1196" s="9">
        <f t="shared" si="74"/>
        <v>42573.932951388888</v>
      </c>
      <c r="T1196" s="9">
        <f t="shared" si="75"/>
        <v>42580.232638888891</v>
      </c>
    </row>
    <row r="1197" spans="1:20" ht="43.5" x14ac:dyDescent="0.35">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5">
        <f t="shared" si="72"/>
        <v>109.76666666666665</v>
      </c>
      <c r="P1197" s="5">
        <f t="shared" si="73"/>
        <v>99.787878787878782</v>
      </c>
      <c r="Q1197" s="5" t="s">
        <v>8317</v>
      </c>
      <c r="R1197" s="5" t="s">
        <v>8318</v>
      </c>
      <c r="S1197" s="9">
        <f t="shared" si="74"/>
        <v>42300.61855324074</v>
      </c>
      <c r="T1197" s="9">
        <f t="shared" si="75"/>
        <v>42320.104861111111</v>
      </c>
    </row>
    <row r="1198" spans="1:20" ht="43.5" x14ac:dyDescent="0.35">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5">
        <f t="shared" si="72"/>
        <v>109.76190476190477</v>
      </c>
      <c r="P1198" s="5">
        <f t="shared" si="73"/>
        <v>51.222222222222221</v>
      </c>
      <c r="Q1198" s="5" t="s">
        <v>8317</v>
      </c>
      <c r="R1198" s="5" t="s">
        <v>8318</v>
      </c>
      <c r="S1198" s="9">
        <f t="shared" si="74"/>
        <v>41970.119085648148</v>
      </c>
      <c r="T1198" s="9">
        <f t="shared" si="75"/>
        <v>41990.119085648148</v>
      </c>
    </row>
    <row r="1199" spans="1:20" ht="43.5" x14ac:dyDescent="0.35">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5">
        <f t="shared" si="72"/>
        <v>109.73333333333332</v>
      </c>
      <c r="P1199" s="5">
        <f t="shared" si="73"/>
        <v>47.028571428571432</v>
      </c>
      <c r="Q1199" s="5" t="s">
        <v>8317</v>
      </c>
      <c r="R1199" s="5" t="s">
        <v>8318</v>
      </c>
      <c r="S1199" s="9">
        <f t="shared" si="74"/>
        <v>42629.935694444444</v>
      </c>
      <c r="T1199" s="9">
        <f t="shared" si="75"/>
        <v>42643.875</v>
      </c>
    </row>
    <row r="1200" spans="1:20" ht="43.5" x14ac:dyDescent="0.35">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5">
        <f t="shared" si="72"/>
        <v>109.68181818181819</v>
      </c>
      <c r="P1200" s="5">
        <f t="shared" si="73"/>
        <v>74.246153846153845</v>
      </c>
      <c r="Q1200" s="5" t="s">
        <v>8314</v>
      </c>
      <c r="R1200" s="5" t="s">
        <v>8315</v>
      </c>
      <c r="S1200" s="9">
        <f t="shared" si="74"/>
        <v>42536.874236111107</v>
      </c>
      <c r="T1200" s="9">
        <f t="shared" si="75"/>
        <v>42556.874236111107</v>
      </c>
    </row>
    <row r="1201" spans="1:20" ht="43.5" x14ac:dyDescent="0.35">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5">
        <f t="shared" si="72"/>
        <v>109.67666666666666</v>
      </c>
      <c r="P1201" s="5">
        <f t="shared" si="73"/>
        <v>94.548850574712645</v>
      </c>
      <c r="Q1201" s="5" t="s">
        <v>8317</v>
      </c>
      <c r="R1201" s="5" t="s">
        <v>8330</v>
      </c>
      <c r="S1201" s="9">
        <f t="shared" si="74"/>
        <v>41942.708877314813</v>
      </c>
      <c r="T1201" s="9">
        <f t="shared" si="75"/>
        <v>41961.190972222219</v>
      </c>
    </row>
    <row r="1202" spans="1:20" ht="43.5" x14ac:dyDescent="0.35">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5">
        <f t="shared" si="72"/>
        <v>109.67499999999998</v>
      </c>
      <c r="P1202" s="5">
        <f t="shared" si="73"/>
        <v>55.956632653061227</v>
      </c>
      <c r="Q1202" s="5" t="s">
        <v>8312</v>
      </c>
      <c r="R1202" s="5" t="s">
        <v>8313</v>
      </c>
      <c r="S1202" s="9">
        <f t="shared" si="74"/>
        <v>42593.615081018521</v>
      </c>
      <c r="T1202" s="9">
        <f t="shared" si="75"/>
        <v>42620.083333333328</v>
      </c>
    </row>
    <row r="1203" spans="1:20" ht="58" x14ac:dyDescent="0.35">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5">
        <f t="shared" si="72"/>
        <v>109.66666666666667</v>
      </c>
      <c r="P1203" s="5">
        <f t="shared" si="73"/>
        <v>94.90384615384616</v>
      </c>
      <c r="Q1203" s="5" t="s">
        <v>8317</v>
      </c>
      <c r="R1203" s="5" t="s">
        <v>8338</v>
      </c>
      <c r="S1203" s="9">
        <f t="shared" si="74"/>
        <v>41875.882928240739</v>
      </c>
      <c r="T1203" s="9">
        <f t="shared" si="75"/>
        <v>41890.882928240739</v>
      </c>
    </row>
    <row r="1204" spans="1:20" ht="43.5" x14ac:dyDescent="0.35">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5">
        <f t="shared" si="72"/>
        <v>109.65</v>
      </c>
      <c r="P1204" s="5">
        <f t="shared" si="73"/>
        <v>52.214285714285715</v>
      </c>
      <c r="Q1204" s="5" t="s">
        <v>8317</v>
      </c>
      <c r="R1204" s="5" t="s">
        <v>8318</v>
      </c>
      <c r="S1204" s="9">
        <f t="shared" si="74"/>
        <v>42390.581180555557</v>
      </c>
      <c r="T1204" s="9">
        <f t="shared" si="75"/>
        <v>42405.916666666672</v>
      </c>
    </row>
    <row r="1205" spans="1:20" ht="29" x14ac:dyDescent="0.35">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5">
        <f t="shared" si="72"/>
        <v>109.63333333333334</v>
      </c>
      <c r="P1205" s="5">
        <f t="shared" si="73"/>
        <v>28.111111111111111</v>
      </c>
      <c r="Q1205" s="5" t="s">
        <v>8320</v>
      </c>
      <c r="R1205" s="5" t="s">
        <v>8334</v>
      </c>
      <c r="S1205" s="9">
        <f t="shared" si="74"/>
        <v>41729.549131944441</v>
      </c>
      <c r="T1205" s="9">
        <f t="shared" si="75"/>
        <v>41733.916666666664</v>
      </c>
    </row>
    <row r="1206" spans="1:20" ht="58" x14ac:dyDescent="0.35">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5">
        <f t="shared" si="72"/>
        <v>109.62</v>
      </c>
      <c r="P1206" s="5">
        <f t="shared" si="73"/>
        <v>50.75</v>
      </c>
      <c r="Q1206" s="5" t="s">
        <v>8317</v>
      </c>
      <c r="R1206" s="5" t="s">
        <v>8318</v>
      </c>
      <c r="S1206" s="9">
        <f t="shared" si="74"/>
        <v>42071.212488425925</v>
      </c>
      <c r="T1206" s="9">
        <f t="shared" si="75"/>
        <v>42089.166666666672</v>
      </c>
    </row>
    <row r="1207" spans="1:20" ht="58" x14ac:dyDescent="0.35">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5">
        <f t="shared" si="72"/>
        <v>109.55999999999999</v>
      </c>
      <c r="P1207" s="5">
        <f t="shared" si="73"/>
        <v>91.3</v>
      </c>
      <c r="Q1207" s="5" t="s">
        <v>8317</v>
      </c>
      <c r="R1207" s="5" t="s">
        <v>8318</v>
      </c>
      <c r="S1207" s="9">
        <f t="shared" si="74"/>
        <v>40541.886886574073</v>
      </c>
      <c r="T1207" s="9">
        <f t="shared" si="75"/>
        <v>40591.886886574073</v>
      </c>
    </row>
    <row r="1208" spans="1:20" ht="43.5" x14ac:dyDescent="0.35">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5">
        <f t="shared" si="72"/>
        <v>109.55</v>
      </c>
      <c r="P1208" s="5">
        <f t="shared" si="73"/>
        <v>43.82</v>
      </c>
      <c r="Q1208" s="5" t="s">
        <v>8314</v>
      </c>
      <c r="R1208" s="5" t="s">
        <v>8327</v>
      </c>
      <c r="S1208" s="9">
        <f t="shared" si="74"/>
        <v>42251.85974537037</v>
      </c>
      <c r="T1208" s="9">
        <f t="shared" si="75"/>
        <v>42271.85974537037</v>
      </c>
    </row>
    <row r="1209" spans="1:20" ht="43.5" x14ac:dyDescent="0.35">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5">
        <f t="shared" si="72"/>
        <v>109.55</v>
      </c>
      <c r="P1209" s="5">
        <f t="shared" si="73"/>
        <v>199.18181818181819</v>
      </c>
      <c r="Q1209" s="5" t="s">
        <v>8317</v>
      </c>
      <c r="R1209" s="5" t="s">
        <v>8318</v>
      </c>
      <c r="S1209" s="9">
        <f t="shared" si="74"/>
        <v>42119.751250000001</v>
      </c>
      <c r="T1209" s="9">
        <f t="shared" si="75"/>
        <v>42156.165972222225</v>
      </c>
    </row>
    <row r="1210" spans="1:20" ht="43.5" x14ac:dyDescent="0.35">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5">
        <f t="shared" si="72"/>
        <v>109.54545454545455</v>
      </c>
      <c r="P1210" s="5">
        <f t="shared" si="73"/>
        <v>20.083333333333332</v>
      </c>
      <c r="Q1210" s="5" t="s">
        <v>8317</v>
      </c>
      <c r="R1210" s="5" t="s">
        <v>8318</v>
      </c>
      <c r="S1210" s="9">
        <f t="shared" si="74"/>
        <v>42152.514016203699</v>
      </c>
      <c r="T1210" s="9">
        <f t="shared" si="75"/>
        <v>42155.958333333328</v>
      </c>
    </row>
    <row r="1211" spans="1:20" ht="43.5" x14ac:dyDescent="0.35">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5">
        <f t="shared" si="72"/>
        <v>109.52500000000001</v>
      </c>
      <c r="P1211" s="5">
        <f t="shared" si="73"/>
        <v>92.037815126050418</v>
      </c>
      <c r="Q1211" s="5" t="s">
        <v>8317</v>
      </c>
      <c r="R1211" s="5" t="s">
        <v>8318</v>
      </c>
      <c r="S1211" s="9">
        <f t="shared" si="74"/>
        <v>42471.747199074074</v>
      </c>
      <c r="T1211" s="9">
        <f t="shared" si="75"/>
        <v>42491.747199074074</v>
      </c>
    </row>
    <row r="1212" spans="1:20" ht="29" x14ac:dyDescent="0.35">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5">
        <f t="shared" si="72"/>
        <v>109.51612903225806</v>
      </c>
      <c r="P1212" s="5">
        <f t="shared" si="73"/>
        <v>45.878378378378379</v>
      </c>
      <c r="Q1212" s="5" t="s">
        <v>8317</v>
      </c>
      <c r="R1212" s="5" t="s">
        <v>8318</v>
      </c>
      <c r="S1212" s="9">
        <f t="shared" si="74"/>
        <v>42216.835370370369</v>
      </c>
      <c r="T1212" s="9">
        <f t="shared" si="75"/>
        <v>42236.835370370369</v>
      </c>
    </row>
    <row r="1213" spans="1:20" ht="43.5" x14ac:dyDescent="0.35">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5">
        <f t="shared" si="72"/>
        <v>109.5</v>
      </c>
      <c r="P1213" s="5">
        <f t="shared" si="73"/>
        <v>85.546875</v>
      </c>
      <c r="Q1213" s="5" t="s">
        <v>8314</v>
      </c>
      <c r="R1213" s="5" t="s">
        <v>8322</v>
      </c>
      <c r="S1213" s="9">
        <f t="shared" si="74"/>
        <v>41185.05972222222</v>
      </c>
      <c r="T1213" s="9">
        <f t="shared" si="75"/>
        <v>41235.101388888885</v>
      </c>
    </row>
    <row r="1214" spans="1:20" ht="58" x14ac:dyDescent="0.35">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5">
        <f t="shared" si="72"/>
        <v>109.48792</v>
      </c>
      <c r="P1214" s="5">
        <f t="shared" si="73"/>
        <v>103.68174242424243</v>
      </c>
      <c r="Q1214" s="5" t="s">
        <v>8314</v>
      </c>
      <c r="R1214" s="5" t="s">
        <v>8336</v>
      </c>
      <c r="S1214" s="9">
        <f t="shared" si="74"/>
        <v>42279.967835648145</v>
      </c>
      <c r="T1214" s="9">
        <f t="shared" si="75"/>
        <v>42290.967835648145</v>
      </c>
    </row>
    <row r="1215" spans="1:20" x14ac:dyDescent="0.35">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5">
        <f t="shared" si="72"/>
        <v>109.42666666666668</v>
      </c>
      <c r="P1215" s="5">
        <f t="shared" si="73"/>
        <v>151.9814814814815</v>
      </c>
      <c r="Q1215" s="5" t="s">
        <v>8317</v>
      </c>
      <c r="R1215" s="5" t="s">
        <v>8318</v>
      </c>
      <c r="S1215" s="9">
        <f t="shared" si="74"/>
        <v>42586.697569444441</v>
      </c>
      <c r="T1215" s="9">
        <f t="shared" si="75"/>
        <v>42636.697569444441</v>
      </c>
    </row>
    <row r="1216" spans="1:20" ht="43.5" x14ac:dyDescent="0.35">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5">
        <f t="shared" si="72"/>
        <v>109.41176470588236</v>
      </c>
      <c r="P1216" s="5">
        <f t="shared" si="73"/>
        <v>132.85714285714286</v>
      </c>
      <c r="Q1216" s="5" t="s">
        <v>8314</v>
      </c>
      <c r="R1216" s="5" t="s">
        <v>8315</v>
      </c>
      <c r="S1216" s="9">
        <f t="shared" si="74"/>
        <v>41287.186111111107</v>
      </c>
      <c r="T1216" s="9">
        <f t="shared" si="75"/>
        <v>41295.332638888889</v>
      </c>
    </row>
    <row r="1217" spans="1:20" ht="29" x14ac:dyDescent="0.35">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5">
        <f t="shared" si="72"/>
        <v>109.38000000000001</v>
      </c>
      <c r="P1217" s="5">
        <f t="shared" si="73"/>
        <v>54.69</v>
      </c>
      <c r="Q1217" s="5" t="s">
        <v>8323</v>
      </c>
      <c r="R1217" s="5" t="s">
        <v>8333</v>
      </c>
      <c r="S1217" s="9">
        <f t="shared" si="74"/>
        <v>42194.81653935185</v>
      </c>
      <c r="T1217" s="9">
        <f t="shared" si="75"/>
        <v>42215.165972222225</v>
      </c>
    </row>
    <row r="1218" spans="1:20" ht="43.5" x14ac:dyDescent="0.35">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5">
        <f t="shared" ref="O1218:O1281" si="76">(E1218/D1218)*100</f>
        <v>109.375</v>
      </c>
      <c r="P1218" s="5">
        <f t="shared" ref="P1218:P1281" si="77">E1218/L1218</f>
        <v>46.05263157894737</v>
      </c>
      <c r="Q1218" s="5" t="s">
        <v>8317</v>
      </c>
      <c r="R1218" s="5" t="s">
        <v>8318</v>
      </c>
      <c r="S1218" s="9">
        <f t="shared" si="74"/>
        <v>42533.248715277776</v>
      </c>
      <c r="T1218" s="9">
        <f t="shared" si="75"/>
        <v>42537.248715277776</v>
      </c>
    </row>
    <row r="1219" spans="1:20" ht="58" x14ac:dyDescent="0.35">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5">
        <f t="shared" si="76"/>
        <v>109.3644</v>
      </c>
      <c r="P1219" s="5">
        <f t="shared" si="77"/>
        <v>50.631666666666668</v>
      </c>
      <c r="Q1219" s="5" t="s">
        <v>8314</v>
      </c>
      <c r="R1219" s="5" t="s">
        <v>8331</v>
      </c>
      <c r="S1219" s="9">
        <f t="shared" ref="S1219:S1282" si="78">(J1219/86400 )+ DATE(1970,1,11)</f>
        <v>41170.871886574074</v>
      </c>
      <c r="T1219" s="9">
        <f t="shared" ref="T1219:T1282" si="79">(I1219/86400) + DATE(1970,1,1)</f>
        <v>41188.415972222225</v>
      </c>
    </row>
    <row r="1220" spans="1:20" ht="58" x14ac:dyDescent="0.35">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5">
        <f t="shared" si="76"/>
        <v>109.35829457364341</v>
      </c>
      <c r="P1220" s="5">
        <f t="shared" si="77"/>
        <v>68.481650485436887</v>
      </c>
      <c r="Q1220" s="5" t="s">
        <v>8314</v>
      </c>
      <c r="R1220" s="5" t="s">
        <v>8331</v>
      </c>
      <c r="S1220" s="9">
        <f t="shared" si="78"/>
        <v>40860.111064814817</v>
      </c>
      <c r="T1220" s="9">
        <f t="shared" si="79"/>
        <v>40890.152731481481</v>
      </c>
    </row>
    <row r="1221" spans="1:20" ht="43.5" x14ac:dyDescent="0.35">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5">
        <f t="shared" si="76"/>
        <v>109.34166666666667</v>
      </c>
      <c r="P1221" s="5">
        <f t="shared" si="77"/>
        <v>84.108974358974365</v>
      </c>
      <c r="Q1221" s="5" t="s">
        <v>8317</v>
      </c>
      <c r="R1221" s="5" t="s">
        <v>8330</v>
      </c>
      <c r="S1221" s="9">
        <f t="shared" si="78"/>
        <v>42397.7268287037</v>
      </c>
      <c r="T1221" s="9">
        <f t="shared" si="79"/>
        <v>42402.7268287037</v>
      </c>
    </row>
    <row r="1222" spans="1:20" ht="43.5" x14ac:dyDescent="0.35">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5">
        <f t="shared" si="76"/>
        <v>109.24000000000001</v>
      </c>
      <c r="P1222" s="5">
        <f t="shared" si="77"/>
        <v>74.821917808219183</v>
      </c>
      <c r="Q1222" s="5" t="s">
        <v>8317</v>
      </c>
      <c r="R1222" s="5" t="s">
        <v>8318</v>
      </c>
      <c r="S1222" s="9">
        <f t="shared" si="78"/>
        <v>42313.672662037032</v>
      </c>
      <c r="T1222" s="9">
        <f t="shared" si="79"/>
        <v>42338.714328703703</v>
      </c>
    </row>
    <row r="1223" spans="1:20" ht="43.5" x14ac:dyDescent="0.35">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5">
        <f t="shared" si="76"/>
        <v>109.16666666666666</v>
      </c>
      <c r="P1223" s="5">
        <f t="shared" si="77"/>
        <v>136.45833333333334</v>
      </c>
      <c r="Q1223" s="5" t="s">
        <v>8317</v>
      </c>
      <c r="R1223" s="5" t="s">
        <v>8318</v>
      </c>
      <c r="S1223" s="9">
        <f t="shared" si="78"/>
        <v>42229.915856481486</v>
      </c>
      <c r="T1223" s="9">
        <f t="shared" si="79"/>
        <v>42240.083333333328</v>
      </c>
    </row>
    <row r="1224" spans="1:20" ht="43.5" x14ac:dyDescent="0.35">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5">
        <f t="shared" si="76"/>
        <v>109.16666666666666</v>
      </c>
      <c r="P1224" s="5">
        <f t="shared" si="77"/>
        <v>83.974358974358978</v>
      </c>
      <c r="Q1224" s="5" t="s">
        <v>8317</v>
      </c>
      <c r="R1224" s="5" t="s">
        <v>8318</v>
      </c>
      <c r="S1224" s="9">
        <f t="shared" si="78"/>
        <v>41839.787083333329</v>
      </c>
      <c r="T1224" s="9">
        <f t="shared" si="79"/>
        <v>41859.787083333329</v>
      </c>
    </row>
    <row r="1225" spans="1:20" ht="58" x14ac:dyDescent="0.35">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5">
        <f t="shared" si="76"/>
        <v>109.16666666666666</v>
      </c>
      <c r="P1225" s="5">
        <f t="shared" si="77"/>
        <v>155.95238095238096</v>
      </c>
      <c r="Q1225" s="5" t="s">
        <v>8317</v>
      </c>
      <c r="R1225" s="5" t="s">
        <v>8318</v>
      </c>
      <c r="S1225" s="9">
        <f t="shared" si="78"/>
        <v>42534.53800925926</v>
      </c>
      <c r="T1225" s="9">
        <f t="shared" si="79"/>
        <v>42561.957638888889</v>
      </c>
    </row>
    <row r="1226" spans="1:20" ht="43.5" x14ac:dyDescent="0.35">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5">
        <f t="shared" si="76"/>
        <v>109.16</v>
      </c>
      <c r="P1226" s="5">
        <f t="shared" si="77"/>
        <v>24.150442477876105</v>
      </c>
      <c r="Q1226" s="5" t="s">
        <v>8314</v>
      </c>
      <c r="R1226" s="5" t="s">
        <v>8315</v>
      </c>
      <c r="S1226" s="9">
        <f t="shared" si="78"/>
        <v>42075.053368055553</v>
      </c>
      <c r="T1226" s="9">
        <f t="shared" si="79"/>
        <v>42125.011701388888</v>
      </c>
    </row>
    <row r="1227" spans="1:20" ht="43.5" x14ac:dyDescent="0.35">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5">
        <f t="shared" si="76"/>
        <v>109.15333333333332</v>
      </c>
      <c r="P1227" s="5">
        <f t="shared" si="77"/>
        <v>121.28148148148148</v>
      </c>
      <c r="Q1227" s="5" t="s">
        <v>8320</v>
      </c>
      <c r="R1227" s="5" t="s">
        <v>8332</v>
      </c>
      <c r="S1227" s="9">
        <f t="shared" si="78"/>
        <v>41323.816250000003</v>
      </c>
      <c r="T1227" s="9">
        <f t="shared" si="79"/>
        <v>41358.774583333332</v>
      </c>
    </row>
    <row r="1228" spans="1:20" ht="43.5" x14ac:dyDescent="0.35">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5">
        <f t="shared" si="76"/>
        <v>109.13513513513513</v>
      </c>
      <c r="P1228" s="5">
        <f t="shared" si="77"/>
        <v>199.9009900990099</v>
      </c>
      <c r="Q1228" s="5" t="s">
        <v>8320</v>
      </c>
      <c r="R1228" s="5" t="s">
        <v>8334</v>
      </c>
      <c r="S1228" s="9">
        <f t="shared" si="78"/>
        <v>41888.627187500002</v>
      </c>
      <c r="T1228" s="9">
        <f t="shared" si="79"/>
        <v>41908.627187500002</v>
      </c>
    </row>
    <row r="1229" spans="1:20" ht="29" x14ac:dyDescent="0.35">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5">
        <f t="shared" si="76"/>
        <v>109.125</v>
      </c>
      <c r="P1229" s="5">
        <f t="shared" si="77"/>
        <v>86.43564356435644</v>
      </c>
      <c r="Q1229" s="5" t="s">
        <v>8314</v>
      </c>
      <c r="R1229" s="5" t="s">
        <v>8339</v>
      </c>
      <c r="S1229" s="9">
        <f t="shared" si="78"/>
        <v>42793.815289351856</v>
      </c>
      <c r="T1229" s="9">
        <f t="shared" si="79"/>
        <v>42811.773622685185</v>
      </c>
    </row>
    <row r="1230" spans="1:20" ht="43.5" x14ac:dyDescent="0.35">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5">
        <f t="shared" si="76"/>
        <v>109.10714285714285</v>
      </c>
      <c r="P1230" s="5">
        <f t="shared" si="77"/>
        <v>160.78947368421052</v>
      </c>
      <c r="Q1230" s="5" t="s">
        <v>8314</v>
      </c>
      <c r="R1230" s="5" t="s">
        <v>8315</v>
      </c>
      <c r="S1230" s="9">
        <f t="shared" si="78"/>
        <v>42097.803310185191</v>
      </c>
      <c r="T1230" s="9">
        <f t="shared" si="79"/>
        <v>42121.716666666667</v>
      </c>
    </row>
    <row r="1231" spans="1:20" ht="43.5" x14ac:dyDescent="0.35">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5">
        <f t="shared" si="76"/>
        <v>109.1</v>
      </c>
      <c r="P1231" s="5">
        <f t="shared" si="77"/>
        <v>43.64</v>
      </c>
      <c r="Q1231" s="5" t="s">
        <v>8323</v>
      </c>
      <c r="R1231" s="5" t="s">
        <v>8333</v>
      </c>
      <c r="S1231" s="9">
        <f t="shared" si="78"/>
        <v>41474.934386574074</v>
      </c>
      <c r="T1231" s="9">
        <f t="shared" si="79"/>
        <v>41524.934386574074</v>
      </c>
    </row>
    <row r="1232" spans="1:20" ht="43.5" x14ac:dyDescent="0.35">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5">
        <f t="shared" si="76"/>
        <v>109.1</v>
      </c>
      <c r="P1232" s="5">
        <f t="shared" si="77"/>
        <v>71.152173913043484</v>
      </c>
      <c r="Q1232" s="5" t="s">
        <v>8317</v>
      </c>
      <c r="R1232" s="5" t="s">
        <v>8318</v>
      </c>
      <c r="S1232" s="9">
        <f t="shared" si="78"/>
        <v>42333.562222222223</v>
      </c>
      <c r="T1232" s="9">
        <f t="shared" si="79"/>
        <v>42352</v>
      </c>
    </row>
    <row r="1233" spans="1:20" ht="43.5" x14ac:dyDescent="0.35">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5">
        <f t="shared" si="76"/>
        <v>109.07407407407408</v>
      </c>
      <c r="P1233" s="5">
        <f t="shared" si="77"/>
        <v>89.242424242424249</v>
      </c>
      <c r="Q1233" s="5" t="s">
        <v>8325</v>
      </c>
      <c r="R1233" s="5" t="s">
        <v>8326</v>
      </c>
      <c r="S1233" s="9">
        <f t="shared" si="78"/>
        <v>42429.603703703702</v>
      </c>
      <c r="T1233" s="9">
        <f t="shared" si="79"/>
        <v>42449.562037037038</v>
      </c>
    </row>
    <row r="1234" spans="1:20" ht="58" x14ac:dyDescent="0.35">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5">
        <f t="shared" si="76"/>
        <v>109.03333333333333</v>
      </c>
      <c r="P1234" s="5">
        <f t="shared" si="77"/>
        <v>57.385964912280699</v>
      </c>
      <c r="Q1234" s="5" t="s">
        <v>8317</v>
      </c>
      <c r="R1234" s="5" t="s">
        <v>8318</v>
      </c>
      <c r="S1234" s="9">
        <f t="shared" si="78"/>
        <v>42153.445219907408</v>
      </c>
      <c r="T1234" s="9">
        <f t="shared" si="79"/>
        <v>42173.445219907408</v>
      </c>
    </row>
    <row r="1235" spans="1:20" ht="58" x14ac:dyDescent="0.35">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5">
        <f t="shared" si="76"/>
        <v>109.00000000000001</v>
      </c>
      <c r="P1235" s="5">
        <f t="shared" si="77"/>
        <v>41.92307692307692</v>
      </c>
      <c r="Q1235" s="5" t="s">
        <v>8317</v>
      </c>
      <c r="R1235" s="5" t="s">
        <v>8318</v>
      </c>
      <c r="S1235" s="9">
        <f t="shared" si="78"/>
        <v>42172.729548611111</v>
      </c>
      <c r="T1235" s="9">
        <f t="shared" si="79"/>
        <v>42192.729548611111</v>
      </c>
    </row>
    <row r="1236" spans="1:20" ht="43.5" x14ac:dyDescent="0.35">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5">
        <f t="shared" si="76"/>
        <v>109.00000000000001</v>
      </c>
      <c r="P1236" s="5">
        <f t="shared" si="77"/>
        <v>36.333333333333336</v>
      </c>
      <c r="Q1236" s="5" t="s">
        <v>8317</v>
      </c>
      <c r="R1236" s="5" t="s">
        <v>8318</v>
      </c>
      <c r="S1236" s="9">
        <f t="shared" si="78"/>
        <v>41789.310034722221</v>
      </c>
      <c r="T1236" s="9">
        <f t="shared" si="79"/>
        <v>41805.666666666664</v>
      </c>
    </row>
    <row r="1237" spans="1:20" ht="43.5" x14ac:dyDescent="0.35">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5">
        <f t="shared" si="76"/>
        <v>109.00000000000001</v>
      </c>
      <c r="P1237" s="5">
        <f t="shared" si="77"/>
        <v>40.073529411764703</v>
      </c>
      <c r="Q1237" s="5" t="s">
        <v>8317</v>
      </c>
      <c r="R1237" s="5" t="s">
        <v>8318</v>
      </c>
      <c r="S1237" s="9">
        <f t="shared" si="78"/>
        <v>41501.79478009259</v>
      </c>
      <c r="T1237" s="9">
        <f t="shared" si="79"/>
        <v>41509.79478009259</v>
      </c>
    </row>
    <row r="1238" spans="1:20" ht="29" x14ac:dyDescent="0.35">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5">
        <f t="shared" si="76"/>
        <v>108.93241269841269</v>
      </c>
      <c r="P1238" s="5">
        <f t="shared" si="77"/>
        <v>56.344351395730705</v>
      </c>
      <c r="Q1238" s="5" t="s">
        <v>8320</v>
      </c>
      <c r="R1238" s="5" t="s">
        <v>8332</v>
      </c>
      <c r="S1238" s="9">
        <f t="shared" si="78"/>
        <v>41719.463518518518</v>
      </c>
      <c r="T1238" s="9">
        <f t="shared" si="79"/>
        <v>41768.875</v>
      </c>
    </row>
    <row r="1239" spans="1:20" ht="43.5" x14ac:dyDescent="0.35">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5">
        <f t="shared" si="76"/>
        <v>108.88888888888889</v>
      </c>
      <c r="P1239" s="5">
        <f t="shared" si="77"/>
        <v>75.384615384615387</v>
      </c>
      <c r="Q1239" s="5" t="s">
        <v>8314</v>
      </c>
      <c r="R1239" s="5" t="s">
        <v>8315</v>
      </c>
      <c r="S1239" s="9">
        <f t="shared" si="78"/>
        <v>41392.096180555556</v>
      </c>
      <c r="T1239" s="9">
        <f t="shared" si="79"/>
        <v>41401.207638888889</v>
      </c>
    </row>
    <row r="1240" spans="1:20" ht="43.5" x14ac:dyDescent="0.35">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5">
        <f t="shared" si="76"/>
        <v>108.88</v>
      </c>
      <c r="P1240" s="5">
        <f t="shared" si="77"/>
        <v>75.611111111111114</v>
      </c>
      <c r="Q1240" s="5" t="s">
        <v>8314</v>
      </c>
      <c r="R1240" s="5" t="s">
        <v>8336</v>
      </c>
      <c r="S1240" s="9">
        <f t="shared" si="78"/>
        <v>42103.860023148147</v>
      </c>
      <c r="T1240" s="9">
        <f t="shared" si="79"/>
        <v>42125.582638888889</v>
      </c>
    </row>
    <row r="1241" spans="1:20" ht="58" x14ac:dyDescent="0.35">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5">
        <f t="shared" si="76"/>
        <v>108.83333333333334</v>
      </c>
      <c r="P1241" s="5">
        <f t="shared" si="77"/>
        <v>94.637681159420296</v>
      </c>
      <c r="Q1241" s="5" t="s">
        <v>8317</v>
      </c>
      <c r="R1241" s="5" t="s">
        <v>8330</v>
      </c>
      <c r="S1241" s="9">
        <f t="shared" si="78"/>
        <v>42428.031180555554</v>
      </c>
      <c r="T1241" s="9">
        <f t="shared" si="79"/>
        <v>42477.98951388889</v>
      </c>
    </row>
    <row r="1242" spans="1:20" ht="58" x14ac:dyDescent="0.35">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5">
        <f t="shared" si="76"/>
        <v>108.8142857142857</v>
      </c>
      <c r="P1242" s="5">
        <f t="shared" si="77"/>
        <v>65.102564102564102</v>
      </c>
      <c r="Q1242" s="5" t="s">
        <v>8317</v>
      </c>
      <c r="R1242" s="5" t="s">
        <v>8318</v>
      </c>
      <c r="S1242" s="9">
        <f t="shared" si="78"/>
        <v>42476.608310185184</v>
      </c>
      <c r="T1242" s="9">
        <f t="shared" si="79"/>
        <v>42496.608310185184</v>
      </c>
    </row>
    <row r="1243" spans="1:20" ht="29" x14ac:dyDescent="0.35">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5">
        <f t="shared" si="76"/>
        <v>108.80768571428572</v>
      </c>
      <c r="P1243" s="5">
        <f t="shared" si="77"/>
        <v>66.346149825783982</v>
      </c>
      <c r="Q1243" s="5" t="s">
        <v>8320</v>
      </c>
      <c r="R1243" s="5" t="s">
        <v>8334</v>
      </c>
      <c r="S1243" s="9">
        <f t="shared" si="78"/>
        <v>42239.820173611108</v>
      </c>
      <c r="T1243" s="9">
        <f t="shared" si="79"/>
        <v>42262.818749999999</v>
      </c>
    </row>
    <row r="1244" spans="1:20" ht="43.5" x14ac:dyDescent="0.35">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5">
        <f t="shared" si="76"/>
        <v>108.80000000000001</v>
      </c>
      <c r="P1244" s="5">
        <f t="shared" si="77"/>
        <v>26.536585365853657</v>
      </c>
      <c r="Q1244" s="5" t="s">
        <v>8317</v>
      </c>
      <c r="R1244" s="5" t="s">
        <v>8318</v>
      </c>
      <c r="S1244" s="9">
        <f t="shared" si="78"/>
        <v>42145.810694444444</v>
      </c>
      <c r="T1244" s="9">
        <f t="shared" si="79"/>
        <v>42165.810694444444</v>
      </c>
    </row>
    <row r="1245" spans="1:20" ht="29" x14ac:dyDescent="0.35">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5">
        <f t="shared" si="76"/>
        <v>108.78684000000001</v>
      </c>
      <c r="P1245" s="5">
        <f t="shared" si="77"/>
        <v>88.588631921824103</v>
      </c>
      <c r="Q1245" s="5" t="s">
        <v>8317</v>
      </c>
      <c r="R1245" s="5" t="s">
        <v>8330</v>
      </c>
      <c r="S1245" s="9">
        <f t="shared" si="78"/>
        <v>41378.560289351852</v>
      </c>
      <c r="T1245" s="9">
        <f t="shared" si="79"/>
        <v>41398.560289351852</v>
      </c>
    </row>
    <row r="1246" spans="1:20" ht="29" x14ac:dyDescent="0.35">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5">
        <f t="shared" si="76"/>
        <v>108.74999999999999</v>
      </c>
      <c r="P1246" s="5">
        <f t="shared" si="77"/>
        <v>31.071428571428573</v>
      </c>
      <c r="Q1246" s="5" t="s">
        <v>8314</v>
      </c>
      <c r="R1246" s="5" t="s">
        <v>8315</v>
      </c>
      <c r="S1246" s="9">
        <f t="shared" si="78"/>
        <v>41629.998310185183</v>
      </c>
      <c r="T1246" s="9">
        <f t="shared" si="79"/>
        <v>41629.197222222225</v>
      </c>
    </row>
    <row r="1247" spans="1:20" ht="43.5" x14ac:dyDescent="0.35">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5">
        <f t="shared" si="76"/>
        <v>108.74999999999999</v>
      </c>
      <c r="P1247" s="5">
        <f t="shared" si="77"/>
        <v>63.970588235294116</v>
      </c>
      <c r="Q1247" s="5" t="s">
        <v>8325</v>
      </c>
      <c r="R1247" s="5" t="s">
        <v>8326</v>
      </c>
      <c r="S1247" s="9">
        <f t="shared" si="78"/>
        <v>42720.876967592594</v>
      </c>
      <c r="T1247" s="9">
        <f t="shared" si="79"/>
        <v>42742.875</v>
      </c>
    </row>
    <row r="1248" spans="1:20" ht="58" x14ac:dyDescent="0.35">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5">
        <f t="shared" si="76"/>
        <v>108.74800874800874</v>
      </c>
      <c r="P1248" s="5">
        <f t="shared" si="77"/>
        <v>40.547315436241611</v>
      </c>
      <c r="Q1248" s="5" t="s">
        <v>8314</v>
      </c>
      <c r="R1248" s="5" t="s">
        <v>8315</v>
      </c>
      <c r="S1248" s="9">
        <f t="shared" si="78"/>
        <v>40843.200474537036</v>
      </c>
      <c r="T1248" s="9">
        <f t="shared" si="79"/>
        <v>40893.242141203707</v>
      </c>
    </row>
    <row r="1249" spans="1:20" ht="43.5" x14ac:dyDescent="0.35">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5">
        <f t="shared" si="76"/>
        <v>108.71389999999998</v>
      </c>
      <c r="P1249" s="5">
        <f t="shared" si="77"/>
        <v>92.130423728813554</v>
      </c>
      <c r="Q1249" s="5" t="s">
        <v>8317</v>
      </c>
      <c r="R1249" s="5" t="s">
        <v>8330</v>
      </c>
      <c r="S1249" s="9">
        <f t="shared" si="78"/>
        <v>41620.794421296298</v>
      </c>
      <c r="T1249" s="9">
        <f t="shared" si="79"/>
        <v>41637.332638888889</v>
      </c>
    </row>
    <row r="1250" spans="1:20" ht="58" x14ac:dyDescent="0.35">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5">
        <f t="shared" si="76"/>
        <v>108.70406189555126</v>
      </c>
      <c r="P1250" s="5">
        <f t="shared" si="77"/>
        <v>34.408163265306122</v>
      </c>
      <c r="Q1250" s="5" t="s">
        <v>8317</v>
      </c>
      <c r="R1250" s="5" t="s">
        <v>8318</v>
      </c>
      <c r="S1250" s="9">
        <f t="shared" si="78"/>
        <v>42521.741944444446</v>
      </c>
      <c r="T1250" s="9">
        <f t="shared" si="79"/>
        <v>42523.916666666672</v>
      </c>
    </row>
    <row r="1251" spans="1:20" ht="43.5" x14ac:dyDescent="0.35">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5">
        <f t="shared" si="76"/>
        <v>108.67285714285715</v>
      </c>
      <c r="P1251" s="5">
        <f t="shared" si="77"/>
        <v>29.258076923076924</v>
      </c>
      <c r="Q1251" s="5" t="s">
        <v>8317</v>
      </c>
      <c r="R1251" s="5" t="s">
        <v>8318</v>
      </c>
      <c r="S1251" s="9">
        <f t="shared" si="78"/>
        <v>42502.717233796298</v>
      </c>
      <c r="T1251" s="9">
        <f t="shared" si="79"/>
        <v>42522.717233796298</v>
      </c>
    </row>
    <row r="1252" spans="1:20" ht="58" x14ac:dyDescent="0.35">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5">
        <f t="shared" si="76"/>
        <v>108.66</v>
      </c>
      <c r="P1252" s="5">
        <f t="shared" si="77"/>
        <v>61.044943820224717</v>
      </c>
      <c r="Q1252" s="5" t="s">
        <v>8314</v>
      </c>
      <c r="R1252" s="5" t="s">
        <v>8331</v>
      </c>
      <c r="S1252" s="9">
        <f t="shared" si="78"/>
        <v>41706.817129629628</v>
      </c>
      <c r="T1252" s="9">
        <f t="shared" si="79"/>
        <v>41731.775462962964</v>
      </c>
    </row>
    <row r="1253" spans="1:20" ht="43.5" x14ac:dyDescent="0.35">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5">
        <f t="shared" si="76"/>
        <v>108.65882352941176</v>
      </c>
      <c r="P1253" s="5">
        <f t="shared" si="77"/>
        <v>159.24137931034483</v>
      </c>
      <c r="Q1253" s="5" t="s">
        <v>8325</v>
      </c>
      <c r="R1253" s="5" t="s">
        <v>8326</v>
      </c>
      <c r="S1253" s="9">
        <f t="shared" si="78"/>
        <v>42629.466342592597</v>
      </c>
      <c r="T1253" s="9">
        <f t="shared" si="79"/>
        <v>42649.583333333328</v>
      </c>
    </row>
    <row r="1254" spans="1:20" ht="58" x14ac:dyDescent="0.35">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5">
        <f t="shared" si="76"/>
        <v>108.64893617021276</v>
      </c>
      <c r="P1254" s="5">
        <f t="shared" si="77"/>
        <v>99.15533980582525</v>
      </c>
      <c r="Q1254" s="5" t="s">
        <v>8314</v>
      </c>
      <c r="R1254" s="5" t="s">
        <v>8315</v>
      </c>
      <c r="S1254" s="9">
        <f t="shared" si="78"/>
        <v>42455.823055555556</v>
      </c>
      <c r="T1254" s="9">
        <f t="shared" si="79"/>
        <v>42476</v>
      </c>
    </row>
    <row r="1255" spans="1:20" ht="58" x14ac:dyDescent="0.35">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5">
        <f t="shared" si="76"/>
        <v>108.61819426615318</v>
      </c>
      <c r="P1255" s="5">
        <f t="shared" si="77"/>
        <v>103.52394779771615</v>
      </c>
      <c r="Q1255" s="5" t="s">
        <v>8320</v>
      </c>
      <c r="R1255" s="5" t="s">
        <v>8332</v>
      </c>
      <c r="S1255" s="9">
        <f t="shared" si="78"/>
        <v>42307.791886574079</v>
      </c>
      <c r="T1255" s="9">
        <f t="shared" si="79"/>
        <v>42327.833553240736</v>
      </c>
    </row>
    <row r="1256" spans="1:20" ht="43.5" x14ac:dyDescent="0.35">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5">
        <f t="shared" si="76"/>
        <v>108.60666666666667</v>
      </c>
      <c r="P1256" s="5">
        <f t="shared" si="77"/>
        <v>139.23931623931625</v>
      </c>
      <c r="Q1256" s="5" t="s">
        <v>8317</v>
      </c>
      <c r="R1256" s="5" t="s">
        <v>8318</v>
      </c>
      <c r="S1256" s="9">
        <f t="shared" si="78"/>
        <v>42790.825706018513</v>
      </c>
      <c r="T1256" s="9">
        <f t="shared" si="79"/>
        <v>42810.784039351856</v>
      </c>
    </row>
    <row r="1257" spans="1:20" ht="43.5" x14ac:dyDescent="0.35">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5">
        <f t="shared" si="76"/>
        <v>108.60000000000001</v>
      </c>
      <c r="P1257" s="5">
        <f t="shared" si="77"/>
        <v>53.409836065573771</v>
      </c>
      <c r="Q1257" s="5" t="s">
        <v>8328</v>
      </c>
      <c r="R1257" s="5" t="s">
        <v>8329</v>
      </c>
      <c r="S1257" s="9">
        <f t="shared" si="78"/>
        <v>42495.754525462966</v>
      </c>
      <c r="T1257" s="9">
        <f t="shared" si="79"/>
        <v>42515.754525462966</v>
      </c>
    </row>
    <row r="1258" spans="1:20" ht="58" x14ac:dyDescent="0.35">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5">
        <f t="shared" si="76"/>
        <v>108.60000000000001</v>
      </c>
      <c r="P1258" s="5">
        <f t="shared" si="77"/>
        <v>54.3</v>
      </c>
      <c r="Q1258" s="5" t="s">
        <v>8317</v>
      </c>
      <c r="R1258" s="5" t="s">
        <v>8318</v>
      </c>
      <c r="S1258" s="9">
        <f t="shared" si="78"/>
        <v>41941.682939814811</v>
      </c>
      <c r="T1258" s="9">
        <f t="shared" si="79"/>
        <v>41961.724606481483</v>
      </c>
    </row>
    <row r="1259" spans="1:20" ht="29" x14ac:dyDescent="0.35">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5">
        <f t="shared" si="76"/>
        <v>108.57142857142857</v>
      </c>
      <c r="P1259" s="5">
        <f t="shared" si="77"/>
        <v>44.186046511627907</v>
      </c>
      <c r="Q1259" s="5" t="s">
        <v>8317</v>
      </c>
      <c r="R1259" s="5" t="s">
        <v>8318</v>
      </c>
      <c r="S1259" s="9">
        <f t="shared" si="78"/>
        <v>42096.614942129629</v>
      </c>
      <c r="T1259" s="9">
        <f t="shared" si="79"/>
        <v>42117.290972222225</v>
      </c>
    </row>
    <row r="1260" spans="1:20" ht="43.5" x14ac:dyDescent="0.35">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5">
        <f t="shared" si="76"/>
        <v>108.54949999999999</v>
      </c>
      <c r="P1260" s="5">
        <f t="shared" si="77"/>
        <v>30.152638888888887</v>
      </c>
      <c r="Q1260" s="5" t="s">
        <v>8317</v>
      </c>
      <c r="R1260" s="5" t="s">
        <v>8318</v>
      </c>
      <c r="S1260" s="9">
        <f t="shared" si="78"/>
        <v>41830.945613425924</v>
      </c>
      <c r="T1260" s="9">
        <f t="shared" si="79"/>
        <v>41850.945613425924</v>
      </c>
    </row>
    <row r="1261" spans="1:20" ht="29" x14ac:dyDescent="0.35">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5">
        <f t="shared" si="76"/>
        <v>108.5175</v>
      </c>
      <c r="P1261" s="5">
        <f t="shared" si="77"/>
        <v>28.937999999999999</v>
      </c>
      <c r="Q1261" s="5" t="s">
        <v>8323</v>
      </c>
      <c r="R1261" s="5" t="s">
        <v>8324</v>
      </c>
      <c r="S1261" s="9">
        <f t="shared" si="78"/>
        <v>41354.662858796299</v>
      </c>
      <c r="T1261" s="9">
        <f t="shared" si="79"/>
        <v>41374.662858796299</v>
      </c>
    </row>
    <row r="1262" spans="1:20" ht="43.5" x14ac:dyDescent="0.35">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5">
        <f t="shared" si="76"/>
        <v>108.51428571428572</v>
      </c>
      <c r="P1262" s="5">
        <f t="shared" si="77"/>
        <v>75.959999999999994</v>
      </c>
      <c r="Q1262" s="5" t="s">
        <v>8317</v>
      </c>
      <c r="R1262" s="5" t="s">
        <v>8338</v>
      </c>
      <c r="S1262" s="9">
        <f t="shared" si="78"/>
        <v>41964.850868055553</v>
      </c>
      <c r="T1262" s="9">
        <f t="shared" si="79"/>
        <v>41974.850868055553</v>
      </c>
    </row>
    <row r="1263" spans="1:20" ht="29" x14ac:dyDescent="0.35">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5">
        <f t="shared" si="76"/>
        <v>108.50614285714286</v>
      </c>
      <c r="P1263" s="5">
        <f t="shared" si="77"/>
        <v>73.032980769230775</v>
      </c>
      <c r="Q1263" s="5" t="s">
        <v>8317</v>
      </c>
      <c r="R1263" s="5" t="s">
        <v>8330</v>
      </c>
      <c r="S1263" s="9">
        <f t="shared" si="78"/>
        <v>41249.83625</v>
      </c>
      <c r="T1263" s="9">
        <f t="shared" si="79"/>
        <v>41269.83625</v>
      </c>
    </row>
    <row r="1264" spans="1:20" ht="43.5" x14ac:dyDescent="0.35">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5">
        <f t="shared" si="76"/>
        <v>108.5</v>
      </c>
      <c r="P1264" s="5">
        <f t="shared" si="77"/>
        <v>81.375</v>
      </c>
      <c r="Q1264" s="5" t="s">
        <v>8317</v>
      </c>
      <c r="R1264" s="5" t="s">
        <v>8318</v>
      </c>
      <c r="S1264" s="9">
        <f t="shared" si="78"/>
        <v>42510.041550925926</v>
      </c>
      <c r="T1264" s="9">
        <f t="shared" si="79"/>
        <v>42527.291666666672</v>
      </c>
    </row>
    <row r="1265" spans="1:20" ht="43.5" x14ac:dyDescent="0.35">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5">
        <f t="shared" si="76"/>
        <v>108.5</v>
      </c>
      <c r="P1265" s="5">
        <f t="shared" si="77"/>
        <v>135.625</v>
      </c>
      <c r="Q1265" s="5" t="s">
        <v>8317</v>
      </c>
      <c r="R1265" s="5" t="s">
        <v>8318</v>
      </c>
      <c r="S1265" s="9">
        <f t="shared" si="78"/>
        <v>42428.425983796296</v>
      </c>
      <c r="T1265" s="9">
        <f t="shared" si="79"/>
        <v>42478.384317129632</v>
      </c>
    </row>
    <row r="1266" spans="1:20" x14ac:dyDescent="0.35">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5">
        <f t="shared" si="76"/>
        <v>108.49703703703703</v>
      </c>
      <c r="P1266" s="5">
        <f t="shared" si="77"/>
        <v>61.029583333333335</v>
      </c>
      <c r="Q1266" s="5" t="s">
        <v>8314</v>
      </c>
      <c r="R1266" s="5" t="s">
        <v>8327</v>
      </c>
      <c r="S1266" s="9">
        <f t="shared" si="78"/>
        <v>42524.666956018518</v>
      </c>
      <c r="T1266" s="9">
        <f t="shared" si="79"/>
        <v>42544.666956018518</v>
      </c>
    </row>
    <row r="1267" spans="1:20" ht="43.5" x14ac:dyDescent="0.35">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5">
        <f t="shared" si="76"/>
        <v>108.46283333333334</v>
      </c>
      <c r="P1267" s="5">
        <f t="shared" si="77"/>
        <v>60.820280373831778</v>
      </c>
      <c r="Q1267" s="5" t="s">
        <v>8312</v>
      </c>
      <c r="R1267" s="5" t="s">
        <v>8313</v>
      </c>
      <c r="S1267" s="9">
        <f t="shared" si="78"/>
        <v>42391.79886574074</v>
      </c>
      <c r="T1267" s="9">
        <f t="shared" si="79"/>
        <v>42412.207638888889</v>
      </c>
    </row>
    <row r="1268" spans="1:20" ht="58" x14ac:dyDescent="0.35">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5">
        <f t="shared" si="76"/>
        <v>108.43750000000001</v>
      </c>
      <c r="P1268" s="5">
        <f t="shared" si="77"/>
        <v>46.891891891891895</v>
      </c>
      <c r="Q1268" s="5" t="s">
        <v>8317</v>
      </c>
      <c r="R1268" s="5" t="s">
        <v>8318</v>
      </c>
      <c r="S1268" s="9">
        <f t="shared" si="78"/>
        <v>42125.889652777776</v>
      </c>
      <c r="T1268" s="9">
        <f t="shared" si="79"/>
        <v>42151.114583333328</v>
      </c>
    </row>
    <row r="1269" spans="1:20" ht="43.5" x14ac:dyDescent="0.35">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5">
        <f t="shared" si="76"/>
        <v>108.42485875706214</v>
      </c>
      <c r="P1269" s="5">
        <f t="shared" si="77"/>
        <v>149.46417445482865</v>
      </c>
      <c r="Q1269" s="5" t="s">
        <v>8323</v>
      </c>
      <c r="R1269" s="5" t="s">
        <v>8324</v>
      </c>
      <c r="S1269" s="9">
        <f t="shared" si="78"/>
        <v>41300.598483796297</v>
      </c>
      <c r="T1269" s="9">
        <f t="shared" si="79"/>
        <v>41320.598483796297</v>
      </c>
    </row>
    <row r="1270" spans="1:20" ht="43.5" x14ac:dyDescent="0.35">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5">
        <f t="shared" si="76"/>
        <v>108.40909090909091</v>
      </c>
      <c r="P1270" s="5">
        <f t="shared" si="77"/>
        <v>58.170731707317074</v>
      </c>
      <c r="Q1270" s="5" t="s">
        <v>8320</v>
      </c>
      <c r="R1270" s="5" t="s">
        <v>8321</v>
      </c>
      <c r="S1270" s="9">
        <f t="shared" si="78"/>
        <v>41218.010196759264</v>
      </c>
      <c r="T1270" s="9">
        <f t="shared" si="79"/>
        <v>41228</v>
      </c>
    </row>
    <row r="1271" spans="1:20" ht="58" x14ac:dyDescent="0.35">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5">
        <f t="shared" si="76"/>
        <v>108.4</v>
      </c>
      <c r="P1271" s="5">
        <f t="shared" si="77"/>
        <v>54.2</v>
      </c>
      <c r="Q1271" s="5" t="s">
        <v>8314</v>
      </c>
      <c r="R1271" s="5" t="s">
        <v>8331</v>
      </c>
      <c r="S1271" s="9">
        <f t="shared" si="78"/>
        <v>41783.932534722218</v>
      </c>
      <c r="T1271" s="9">
        <f t="shared" si="79"/>
        <v>41811.207638888889</v>
      </c>
    </row>
    <row r="1272" spans="1:20" ht="43.5" x14ac:dyDescent="0.35">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5">
        <f t="shared" si="76"/>
        <v>108.395</v>
      </c>
      <c r="P1272" s="5">
        <f t="shared" si="77"/>
        <v>65.298192771084331</v>
      </c>
      <c r="Q1272" s="5" t="s">
        <v>8320</v>
      </c>
      <c r="R1272" s="5" t="s">
        <v>8332</v>
      </c>
      <c r="S1272" s="9">
        <f t="shared" si="78"/>
        <v>41203.032013888893</v>
      </c>
      <c r="T1272" s="9">
        <f t="shared" si="79"/>
        <v>41223.073680555557</v>
      </c>
    </row>
    <row r="1273" spans="1:20" ht="43.5" x14ac:dyDescent="0.35">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5">
        <f t="shared" si="76"/>
        <v>108.33333333333333</v>
      </c>
      <c r="P1273" s="5">
        <f t="shared" si="77"/>
        <v>81.25</v>
      </c>
      <c r="Q1273" s="5" t="s">
        <v>8317</v>
      </c>
      <c r="R1273" s="5" t="s">
        <v>8318</v>
      </c>
      <c r="S1273" s="9">
        <f t="shared" si="78"/>
        <v>42049.384571759263</v>
      </c>
      <c r="T1273" s="9">
        <f t="shared" si="79"/>
        <v>42052.583333333328</v>
      </c>
    </row>
    <row r="1274" spans="1:20" ht="43.5" x14ac:dyDescent="0.35">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5">
        <f t="shared" si="76"/>
        <v>108.33333333333333</v>
      </c>
      <c r="P1274" s="5">
        <f t="shared" si="77"/>
        <v>70.652173913043484</v>
      </c>
      <c r="Q1274" s="5" t="s">
        <v>8314</v>
      </c>
      <c r="R1274" s="5" t="s">
        <v>8331</v>
      </c>
      <c r="S1274" s="9">
        <f t="shared" si="78"/>
        <v>41741.833124999997</v>
      </c>
      <c r="T1274" s="9">
        <f t="shared" si="79"/>
        <v>41763.290972222225</v>
      </c>
    </row>
    <row r="1275" spans="1:20" x14ac:dyDescent="0.35">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5">
        <f t="shared" si="76"/>
        <v>108.25925925925925</v>
      </c>
      <c r="P1275" s="5">
        <f t="shared" si="77"/>
        <v>83.51428571428572</v>
      </c>
      <c r="Q1275" s="5" t="s">
        <v>8317</v>
      </c>
      <c r="R1275" s="5" t="s">
        <v>8318</v>
      </c>
      <c r="S1275" s="9">
        <f t="shared" si="78"/>
        <v>42278.127696759257</v>
      </c>
      <c r="T1275" s="9">
        <f t="shared" si="79"/>
        <v>42288.083333333328</v>
      </c>
    </row>
    <row r="1276" spans="1:20" ht="43.5" x14ac:dyDescent="0.35">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5">
        <f t="shared" si="76"/>
        <v>108.25</v>
      </c>
      <c r="P1276" s="5">
        <f t="shared" si="77"/>
        <v>30.928571428571427</v>
      </c>
      <c r="Q1276" s="5" t="s">
        <v>8317</v>
      </c>
      <c r="R1276" s="5" t="s">
        <v>8318</v>
      </c>
      <c r="S1276" s="9">
        <f t="shared" si="78"/>
        <v>41795.707708333335</v>
      </c>
      <c r="T1276" s="9">
        <f t="shared" si="79"/>
        <v>41815.707708333335</v>
      </c>
    </row>
    <row r="1277" spans="1:20" ht="43.5" x14ac:dyDescent="0.35">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5">
        <f t="shared" si="76"/>
        <v>108.2492</v>
      </c>
      <c r="P1277" s="5">
        <f t="shared" si="77"/>
        <v>48.325535714285714</v>
      </c>
      <c r="Q1277" s="5" t="s">
        <v>8314</v>
      </c>
      <c r="R1277" s="5" t="s">
        <v>8315</v>
      </c>
      <c r="S1277" s="9">
        <f t="shared" si="78"/>
        <v>40648.092974537038</v>
      </c>
      <c r="T1277" s="9">
        <f t="shared" si="79"/>
        <v>40668.092974537038</v>
      </c>
    </row>
    <row r="1278" spans="1:20" ht="29" x14ac:dyDescent="0.35">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5">
        <f t="shared" si="76"/>
        <v>108.23529411764706</v>
      </c>
      <c r="P1278" s="5">
        <f t="shared" si="77"/>
        <v>34.074074074074076</v>
      </c>
      <c r="Q1278" s="5" t="s">
        <v>8314</v>
      </c>
      <c r="R1278" s="5" t="s">
        <v>8315</v>
      </c>
      <c r="S1278" s="9">
        <f t="shared" si="78"/>
        <v>41161.708321759259</v>
      </c>
      <c r="T1278" s="9">
        <f t="shared" si="79"/>
        <v>41177.165972222225</v>
      </c>
    </row>
    <row r="1279" spans="1:20" ht="43.5" x14ac:dyDescent="0.35">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5">
        <f t="shared" si="76"/>
        <v>108.21333333333334</v>
      </c>
      <c r="P1279" s="5">
        <f t="shared" si="77"/>
        <v>90.177777777777777</v>
      </c>
      <c r="Q1279" s="5" t="s">
        <v>8310</v>
      </c>
      <c r="R1279" s="5" t="s">
        <v>8311</v>
      </c>
      <c r="S1279" s="9">
        <f t="shared" si="78"/>
        <v>42148.684189814812</v>
      </c>
      <c r="T1279" s="9">
        <f t="shared" si="79"/>
        <v>42168.684189814812</v>
      </c>
    </row>
    <row r="1280" spans="1:20" ht="43.5" x14ac:dyDescent="0.35">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5">
        <f t="shared" si="76"/>
        <v>108.2</v>
      </c>
      <c r="P1280" s="5">
        <f t="shared" si="77"/>
        <v>47.456140350877192</v>
      </c>
      <c r="Q1280" s="5" t="s">
        <v>8317</v>
      </c>
      <c r="R1280" s="5" t="s">
        <v>8318</v>
      </c>
      <c r="S1280" s="9">
        <f t="shared" si="78"/>
        <v>41769.13962962963</v>
      </c>
      <c r="T1280" s="9">
        <f t="shared" si="79"/>
        <v>41791.165972222225</v>
      </c>
    </row>
    <row r="1281" spans="1:20" ht="43.5" x14ac:dyDescent="0.35">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5">
        <f t="shared" si="76"/>
        <v>108.2</v>
      </c>
      <c r="P1281" s="5">
        <f t="shared" si="77"/>
        <v>43.28</v>
      </c>
      <c r="Q1281" s="5" t="s">
        <v>8317</v>
      </c>
      <c r="R1281" s="5" t="s">
        <v>8318</v>
      </c>
      <c r="S1281" s="9">
        <f t="shared" si="78"/>
        <v>42026.832465277781</v>
      </c>
      <c r="T1281" s="9">
        <f t="shared" si="79"/>
        <v>42040.513888888891</v>
      </c>
    </row>
    <row r="1282" spans="1:20" ht="29" x14ac:dyDescent="0.35">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5">
        <f t="shared" ref="O1282:O1345" si="80">(E1282/D1282)*100</f>
        <v>108.2</v>
      </c>
      <c r="P1282" s="5">
        <f t="shared" ref="P1282:P1345" si="81">E1282/L1282</f>
        <v>94.912280701754383</v>
      </c>
      <c r="Q1282" s="5" t="s">
        <v>8317</v>
      </c>
      <c r="R1282" s="5" t="s">
        <v>8338</v>
      </c>
      <c r="S1282" s="9">
        <f t="shared" si="78"/>
        <v>42666.005173611113</v>
      </c>
      <c r="T1282" s="9">
        <f t="shared" si="79"/>
        <v>42689.088888888888</v>
      </c>
    </row>
    <row r="1283" spans="1:20" ht="43.5" x14ac:dyDescent="0.35">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5">
        <f t="shared" si="80"/>
        <v>108.13333333333333</v>
      </c>
      <c r="P1283" s="5">
        <f t="shared" si="81"/>
        <v>46.609195402298852</v>
      </c>
      <c r="Q1283" s="5" t="s">
        <v>8317</v>
      </c>
      <c r="R1283" s="5" t="s">
        <v>8318</v>
      </c>
      <c r="S1283" s="9">
        <f t="shared" ref="S1283:S1346" si="82">(J1283/86400 )+ DATE(1970,1,11)</f>
        <v>41894.056747685187</v>
      </c>
      <c r="T1283" s="9">
        <f t="shared" ref="T1283:T1346" si="83">(I1283/86400) + DATE(1970,1,1)</f>
        <v>41903.083333333336</v>
      </c>
    </row>
    <row r="1284" spans="1:20" ht="43.5" x14ac:dyDescent="0.35">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5">
        <f t="shared" si="80"/>
        <v>108.11999999999999</v>
      </c>
      <c r="P1284" s="5">
        <f t="shared" si="81"/>
        <v>37.197247706422019</v>
      </c>
      <c r="Q1284" s="5" t="s">
        <v>8312</v>
      </c>
      <c r="R1284" s="5" t="s">
        <v>8313</v>
      </c>
      <c r="S1284" s="9">
        <f t="shared" si="82"/>
        <v>42462.666770833333</v>
      </c>
      <c r="T1284" s="9">
        <f t="shared" si="83"/>
        <v>42483</v>
      </c>
    </row>
    <row r="1285" spans="1:20" ht="43.5" x14ac:dyDescent="0.35">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5">
        <f t="shared" si="80"/>
        <v>108.08333333333333</v>
      </c>
      <c r="P1285" s="5">
        <f t="shared" si="81"/>
        <v>72.865168539325836</v>
      </c>
      <c r="Q1285" s="5" t="s">
        <v>8320</v>
      </c>
      <c r="R1285" s="5" t="s">
        <v>8332</v>
      </c>
      <c r="S1285" s="9">
        <f t="shared" si="82"/>
        <v>42103.760046296295</v>
      </c>
      <c r="T1285" s="9">
        <f t="shared" si="83"/>
        <v>42123.760046296295</v>
      </c>
    </row>
    <row r="1286" spans="1:20" ht="43.5" x14ac:dyDescent="0.35">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5">
        <f t="shared" si="80"/>
        <v>108.04450000000001</v>
      </c>
      <c r="P1286" s="5">
        <f t="shared" si="81"/>
        <v>58.719836956521746</v>
      </c>
      <c r="Q1286" s="5" t="s">
        <v>8320</v>
      </c>
      <c r="R1286" s="5" t="s">
        <v>8332</v>
      </c>
      <c r="S1286" s="9">
        <f t="shared" si="82"/>
        <v>41000.909259259257</v>
      </c>
      <c r="T1286" s="9">
        <f t="shared" si="83"/>
        <v>41026.897222222222</v>
      </c>
    </row>
    <row r="1287" spans="1:20" ht="43.5" x14ac:dyDescent="0.35">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5">
        <f t="shared" si="80"/>
        <v>108</v>
      </c>
      <c r="P1287" s="5">
        <f t="shared" si="81"/>
        <v>33.75</v>
      </c>
      <c r="Q1287" s="5" t="s">
        <v>8314</v>
      </c>
      <c r="R1287" s="5" t="s">
        <v>8322</v>
      </c>
      <c r="S1287" s="9">
        <f t="shared" si="82"/>
        <v>42016.02207175926</v>
      </c>
      <c r="T1287" s="9">
        <f t="shared" si="83"/>
        <v>42036.02207175926</v>
      </c>
    </row>
    <row r="1288" spans="1:20" ht="43.5" x14ac:dyDescent="0.35">
      <c r="A1288">
        <v>1753</v>
      </c>
      <c r="B1288" s="3" t="s">
        <v>1754</v>
      </c>
      <c r="C1288" s="3" t="s">
        <v>5863</v>
      </c>
      <c r="D1288">
        <v>15000</v>
      </c>
      <c r="E1288">
        <v>16200</v>
      </c>
      <c r="F1288" t="s">
        <v>8219</v>
      </c>
      <c r="G1288" t="s">
        <v>8232</v>
      </c>
      <c r="H1288" t="s">
        <v>8253</v>
      </c>
      <c r="I1288">
        <v>1458579568</v>
      </c>
      <c r="J1288">
        <v>1455991168</v>
      </c>
      <c r="K1288" t="b">
        <v>0</v>
      </c>
      <c r="L1288">
        <v>35</v>
      </c>
      <c r="M1288" t="b">
        <v>1</v>
      </c>
      <c r="N1288" t="s">
        <v>8285</v>
      </c>
      <c r="O1288" s="5">
        <f t="shared" si="80"/>
        <v>108</v>
      </c>
      <c r="P1288" s="5">
        <f t="shared" si="81"/>
        <v>462.85714285714283</v>
      </c>
      <c r="Q1288" s="5" t="s">
        <v>8325</v>
      </c>
      <c r="R1288" s="5" t="s">
        <v>8326</v>
      </c>
      <c r="S1288" s="9">
        <f t="shared" si="82"/>
        <v>42430.74962962963</v>
      </c>
      <c r="T1288" s="9">
        <f t="shared" si="83"/>
        <v>42450.707962962959</v>
      </c>
    </row>
    <row r="1289" spans="1:20" ht="43.5" x14ac:dyDescent="0.35">
      <c r="A1289">
        <v>2449</v>
      </c>
      <c r="B1289" s="3" t="s">
        <v>2450</v>
      </c>
      <c r="C1289" s="3" t="s">
        <v>6559</v>
      </c>
      <c r="D1289">
        <v>10000</v>
      </c>
      <c r="E1289">
        <v>10800</v>
      </c>
      <c r="F1289" t="s">
        <v>8219</v>
      </c>
      <c r="G1289" t="s">
        <v>8224</v>
      </c>
      <c r="H1289" t="s">
        <v>8246</v>
      </c>
      <c r="I1289">
        <v>1417321515</v>
      </c>
      <c r="J1289">
        <v>1414725915</v>
      </c>
      <c r="K1289" t="b">
        <v>0</v>
      </c>
      <c r="L1289">
        <v>120</v>
      </c>
      <c r="M1289" t="b">
        <v>1</v>
      </c>
      <c r="N1289" t="s">
        <v>8298</v>
      </c>
      <c r="O1289" s="5">
        <f t="shared" si="80"/>
        <v>108</v>
      </c>
      <c r="P1289" s="5">
        <f t="shared" si="81"/>
        <v>90</v>
      </c>
      <c r="Q1289" s="5" t="s">
        <v>8328</v>
      </c>
      <c r="R1289" s="5" t="s">
        <v>8329</v>
      </c>
      <c r="S1289" s="9">
        <f t="shared" si="82"/>
        <v>41953.142534722225</v>
      </c>
      <c r="T1289" s="9">
        <f t="shared" si="83"/>
        <v>41973.184201388889</v>
      </c>
    </row>
    <row r="1290" spans="1:20" ht="43.5" x14ac:dyDescent="0.35">
      <c r="A1290">
        <v>2934</v>
      </c>
      <c r="B1290" s="3" t="s">
        <v>2934</v>
      </c>
      <c r="C1290" s="3" t="s">
        <v>7044</v>
      </c>
      <c r="D1290">
        <v>2500</v>
      </c>
      <c r="E1290">
        <v>2700</v>
      </c>
      <c r="F1290" t="s">
        <v>8219</v>
      </c>
      <c r="G1290" t="s">
        <v>8229</v>
      </c>
      <c r="H1290" t="s">
        <v>8251</v>
      </c>
      <c r="I1290">
        <v>1402845364</v>
      </c>
      <c r="J1290">
        <v>1400253364</v>
      </c>
      <c r="K1290" t="b">
        <v>0</v>
      </c>
      <c r="L1290">
        <v>37</v>
      </c>
      <c r="M1290" t="b">
        <v>1</v>
      </c>
      <c r="N1290" t="s">
        <v>8305</v>
      </c>
      <c r="O1290" s="5">
        <f t="shared" si="80"/>
        <v>108</v>
      </c>
      <c r="P1290" s="5">
        <f t="shared" si="81"/>
        <v>72.972972972972968</v>
      </c>
      <c r="Q1290" s="5" t="s">
        <v>8317</v>
      </c>
      <c r="R1290" s="5" t="s">
        <v>8338</v>
      </c>
      <c r="S1290" s="9">
        <f t="shared" si="82"/>
        <v>41785.636157407411</v>
      </c>
      <c r="T1290" s="9">
        <f t="shared" si="83"/>
        <v>41805.636157407411</v>
      </c>
    </row>
    <row r="1291" spans="1:20" ht="43.5" x14ac:dyDescent="0.35">
      <c r="A1291">
        <v>3133</v>
      </c>
      <c r="B1291" s="3" t="s">
        <v>3133</v>
      </c>
      <c r="C1291" s="3" t="s">
        <v>7243</v>
      </c>
      <c r="D1291">
        <v>500</v>
      </c>
      <c r="E1291">
        <v>540</v>
      </c>
      <c r="F1291" t="s">
        <v>8222</v>
      </c>
      <c r="G1291" t="s">
        <v>8225</v>
      </c>
      <c r="H1291" t="s">
        <v>8247</v>
      </c>
      <c r="I1291">
        <v>1490358834</v>
      </c>
      <c r="J1291">
        <v>1487770434</v>
      </c>
      <c r="K1291" t="b">
        <v>0</v>
      </c>
      <c r="L1291">
        <v>16</v>
      </c>
      <c r="M1291" t="b">
        <v>0</v>
      </c>
      <c r="N1291" t="s">
        <v>8271</v>
      </c>
      <c r="O1291" s="5">
        <f t="shared" si="80"/>
        <v>108</v>
      </c>
      <c r="P1291" s="5">
        <f t="shared" si="81"/>
        <v>33.75</v>
      </c>
      <c r="Q1291" s="5" t="s">
        <v>8317</v>
      </c>
      <c r="R1291" s="5" t="s">
        <v>8318</v>
      </c>
      <c r="S1291" s="9">
        <f t="shared" si="82"/>
        <v>42798.565208333333</v>
      </c>
      <c r="T1291" s="9">
        <f t="shared" si="83"/>
        <v>42818.523541666669</v>
      </c>
    </row>
    <row r="1292" spans="1:20" ht="58" x14ac:dyDescent="0.35">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5">
        <f t="shared" si="80"/>
        <v>108</v>
      </c>
      <c r="P1292" s="5">
        <f t="shared" si="81"/>
        <v>33.75</v>
      </c>
      <c r="Q1292" s="5" t="s">
        <v>8317</v>
      </c>
      <c r="R1292" s="5" t="s">
        <v>8318</v>
      </c>
      <c r="S1292" s="9">
        <f t="shared" si="82"/>
        <v>42000.585486111115</v>
      </c>
      <c r="T1292" s="9">
        <f t="shared" si="83"/>
        <v>42035.585486111115</v>
      </c>
    </row>
    <row r="1293" spans="1:20" ht="43.5" x14ac:dyDescent="0.35">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5">
        <f t="shared" si="80"/>
        <v>108</v>
      </c>
      <c r="P1293" s="5">
        <f t="shared" si="81"/>
        <v>72</v>
      </c>
      <c r="Q1293" s="5" t="s">
        <v>8317</v>
      </c>
      <c r="R1293" s="5" t="s">
        <v>8318</v>
      </c>
      <c r="S1293" s="9">
        <f t="shared" si="82"/>
        <v>42489.465833333335</v>
      </c>
      <c r="T1293" s="9">
        <f t="shared" si="83"/>
        <v>42500.465833333335</v>
      </c>
    </row>
    <row r="1294" spans="1:20" ht="43.5" x14ac:dyDescent="0.35">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5">
        <f t="shared" si="80"/>
        <v>108</v>
      </c>
      <c r="P1294" s="5">
        <f t="shared" si="81"/>
        <v>38.571428571428569</v>
      </c>
      <c r="Q1294" s="5" t="s">
        <v>8317</v>
      </c>
      <c r="R1294" s="5" t="s">
        <v>8318</v>
      </c>
      <c r="S1294" s="9">
        <f t="shared" si="82"/>
        <v>42581.626192129625</v>
      </c>
      <c r="T1294" s="9">
        <f t="shared" si="83"/>
        <v>42583.570138888885</v>
      </c>
    </row>
    <row r="1295" spans="1:20" ht="43.5" x14ac:dyDescent="0.35">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5">
        <f t="shared" si="80"/>
        <v>107.94999999999999</v>
      </c>
      <c r="P1295" s="5">
        <f t="shared" si="81"/>
        <v>56.815789473684212</v>
      </c>
      <c r="Q1295" s="5" t="s">
        <v>8320</v>
      </c>
      <c r="R1295" s="5" t="s">
        <v>8334</v>
      </c>
      <c r="S1295" s="9">
        <f t="shared" si="82"/>
        <v>42043.516898148147</v>
      </c>
      <c r="T1295" s="9">
        <f t="shared" si="83"/>
        <v>42064.5</v>
      </c>
    </row>
    <row r="1296" spans="1:20" ht="43.5" x14ac:dyDescent="0.35">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5">
        <f t="shared" si="80"/>
        <v>107.91999999999999</v>
      </c>
      <c r="P1296" s="5">
        <f t="shared" si="81"/>
        <v>154.17142857142858</v>
      </c>
      <c r="Q1296" s="5" t="s">
        <v>8310</v>
      </c>
      <c r="R1296" s="5" t="s">
        <v>8311</v>
      </c>
      <c r="S1296" s="9">
        <f t="shared" si="82"/>
        <v>42715.764513888891</v>
      </c>
      <c r="T1296" s="9">
        <f t="shared" si="83"/>
        <v>42735.764513888891</v>
      </c>
    </row>
    <row r="1297" spans="1:20" ht="43.5" x14ac:dyDescent="0.35">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5">
        <f t="shared" si="80"/>
        <v>107.91200000000001</v>
      </c>
      <c r="P1297" s="5">
        <f t="shared" si="81"/>
        <v>145.04301075268816</v>
      </c>
      <c r="Q1297" s="5" t="s">
        <v>8320</v>
      </c>
      <c r="R1297" s="5" t="s">
        <v>8332</v>
      </c>
      <c r="S1297" s="9">
        <f t="shared" si="82"/>
        <v>42483.57</v>
      </c>
      <c r="T1297" s="9">
        <f t="shared" si="83"/>
        <v>42503.57</v>
      </c>
    </row>
    <row r="1298" spans="1:20" ht="43.5" x14ac:dyDescent="0.35">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5">
        <f t="shared" si="80"/>
        <v>107.89146666666667</v>
      </c>
      <c r="P1298" s="5">
        <f t="shared" si="81"/>
        <v>56.98492957746479</v>
      </c>
      <c r="Q1298" s="5" t="s">
        <v>8325</v>
      </c>
      <c r="R1298" s="5" t="s">
        <v>8326</v>
      </c>
      <c r="S1298" s="9">
        <f t="shared" si="82"/>
        <v>42616.347233796296</v>
      </c>
      <c r="T1298" s="9">
        <f t="shared" si="83"/>
        <v>42666.347233796296</v>
      </c>
    </row>
    <row r="1299" spans="1:20" ht="29" x14ac:dyDescent="0.35">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5">
        <f t="shared" si="80"/>
        <v>107.88</v>
      </c>
      <c r="P1299" s="5">
        <f t="shared" si="81"/>
        <v>74.22935779816514</v>
      </c>
      <c r="Q1299" s="5" t="s">
        <v>8328</v>
      </c>
      <c r="R1299" s="5" t="s">
        <v>8329</v>
      </c>
      <c r="S1299" s="9">
        <f t="shared" si="82"/>
        <v>42197.125625000001</v>
      </c>
      <c r="T1299" s="9">
        <f t="shared" si="83"/>
        <v>42208.207638888889</v>
      </c>
    </row>
    <row r="1300" spans="1:20" ht="43.5" x14ac:dyDescent="0.35">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5">
        <f t="shared" si="80"/>
        <v>107.87731249999999</v>
      </c>
      <c r="P1300" s="5">
        <f t="shared" si="81"/>
        <v>69.598266129032254</v>
      </c>
      <c r="Q1300" s="5" t="s">
        <v>8323</v>
      </c>
      <c r="R1300" s="5" t="s">
        <v>8324</v>
      </c>
      <c r="S1300" s="9">
        <f t="shared" si="82"/>
        <v>42350.172060185185</v>
      </c>
      <c r="T1300" s="9">
        <f t="shared" si="83"/>
        <v>42381.208333333328</v>
      </c>
    </row>
    <row r="1301" spans="1:20" ht="43.5" x14ac:dyDescent="0.35">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5">
        <f t="shared" si="80"/>
        <v>107.86666666666666</v>
      </c>
      <c r="P1301" s="5">
        <f t="shared" si="81"/>
        <v>40.962025316455694</v>
      </c>
      <c r="Q1301" s="5" t="s">
        <v>8314</v>
      </c>
      <c r="R1301" s="5" t="s">
        <v>8331</v>
      </c>
      <c r="S1301" s="9">
        <f t="shared" si="82"/>
        <v>41726.632847222223</v>
      </c>
      <c r="T1301" s="9">
        <f t="shared" si="83"/>
        <v>41747.958333333336</v>
      </c>
    </row>
    <row r="1302" spans="1:20" ht="43.5" x14ac:dyDescent="0.35">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5">
        <f t="shared" si="80"/>
        <v>107.86500000000001</v>
      </c>
      <c r="P1302" s="5">
        <f t="shared" si="81"/>
        <v>106.79702970297029</v>
      </c>
      <c r="Q1302" s="5" t="s">
        <v>8317</v>
      </c>
      <c r="R1302" s="5" t="s">
        <v>8318</v>
      </c>
      <c r="S1302" s="9">
        <f t="shared" si="82"/>
        <v>41943.291643518518</v>
      </c>
      <c r="T1302" s="9">
        <f t="shared" si="83"/>
        <v>41963.333310185189</v>
      </c>
    </row>
    <row r="1303" spans="1:20" ht="43.5" x14ac:dyDescent="0.35">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5">
        <f t="shared" si="80"/>
        <v>107.83333333333334</v>
      </c>
      <c r="P1303" s="5">
        <f t="shared" si="81"/>
        <v>60.65625</v>
      </c>
      <c r="Q1303" s="5" t="s">
        <v>8314</v>
      </c>
      <c r="R1303" s="5" t="s">
        <v>8315</v>
      </c>
      <c r="S1303" s="9">
        <f t="shared" si="82"/>
        <v>41335.525752314818</v>
      </c>
      <c r="T1303" s="9">
        <f t="shared" si="83"/>
        <v>41355.484085648146</v>
      </c>
    </row>
    <row r="1304" spans="1:20" ht="29" x14ac:dyDescent="0.35">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5">
        <f t="shared" si="80"/>
        <v>107.80000000000001</v>
      </c>
      <c r="P1304" s="5">
        <f t="shared" si="81"/>
        <v>77</v>
      </c>
      <c r="Q1304" s="5" t="s">
        <v>8317</v>
      </c>
      <c r="R1304" s="5" t="s">
        <v>8318</v>
      </c>
      <c r="S1304" s="9">
        <f t="shared" si="82"/>
        <v>42412.889027777783</v>
      </c>
      <c r="T1304" s="9">
        <f t="shared" si="83"/>
        <v>42447.847361111111</v>
      </c>
    </row>
    <row r="1305" spans="1:20" ht="43.5" x14ac:dyDescent="0.35">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5">
        <f t="shared" si="80"/>
        <v>107.78267254038178</v>
      </c>
      <c r="P1305" s="5">
        <f t="shared" si="81"/>
        <v>126.55172413793103</v>
      </c>
      <c r="Q1305" s="5" t="s">
        <v>8317</v>
      </c>
      <c r="R1305" s="5" t="s">
        <v>8318</v>
      </c>
      <c r="S1305" s="9">
        <f t="shared" si="82"/>
        <v>42167.591064814813</v>
      </c>
      <c r="T1305" s="9">
        <f t="shared" si="83"/>
        <v>42179.083333333328</v>
      </c>
    </row>
    <row r="1306" spans="1:20" ht="43.5" x14ac:dyDescent="0.35">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5">
        <f t="shared" si="80"/>
        <v>107.77777777777777</v>
      </c>
      <c r="P1306" s="5">
        <f t="shared" si="81"/>
        <v>112.79069767441861</v>
      </c>
      <c r="Q1306" s="5" t="s">
        <v>8325</v>
      </c>
      <c r="R1306" s="5" t="s">
        <v>8326</v>
      </c>
      <c r="S1306" s="9">
        <f t="shared" si="82"/>
        <v>42539.979108796295</v>
      </c>
      <c r="T1306" s="9">
        <f t="shared" si="83"/>
        <v>42550.979108796295</v>
      </c>
    </row>
    <row r="1307" spans="1:20" ht="58" x14ac:dyDescent="0.35">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5">
        <f t="shared" si="80"/>
        <v>107.77777777777777</v>
      </c>
      <c r="P1307" s="5">
        <f t="shared" si="81"/>
        <v>44.090909090909093</v>
      </c>
      <c r="Q1307" s="5" t="s">
        <v>8317</v>
      </c>
      <c r="R1307" s="5" t="s">
        <v>8318</v>
      </c>
      <c r="S1307" s="9">
        <f t="shared" si="82"/>
        <v>42756.261782407411</v>
      </c>
      <c r="T1307" s="9">
        <f t="shared" si="83"/>
        <v>42784.207638888889</v>
      </c>
    </row>
    <row r="1308" spans="1:20" ht="58" x14ac:dyDescent="0.35">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5">
        <f t="shared" si="80"/>
        <v>107.7758</v>
      </c>
      <c r="P1308" s="5">
        <f t="shared" si="81"/>
        <v>45.667711864406776</v>
      </c>
      <c r="Q1308" s="5" t="s">
        <v>8320</v>
      </c>
      <c r="R1308" s="5" t="s">
        <v>8332</v>
      </c>
      <c r="S1308" s="9">
        <f t="shared" si="82"/>
        <v>40707.498449074075</v>
      </c>
      <c r="T1308" s="9">
        <f t="shared" si="83"/>
        <v>40727.498449074075</v>
      </c>
    </row>
    <row r="1309" spans="1:20" ht="58" x14ac:dyDescent="0.35">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5">
        <f t="shared" si="80"/>
        <v>107.74999999999999</v>
      </c>
      <c r="P1309" s="5">
        <f t="shared" si="81"/>
        <v>113.42105263157895</v>
      </c>
      <c r="Q1309" s="5" t="s">
        <v>8317</v>
      </c>
      <c r="R1309" s="5" t="s">
        <v>8318</v>
      </c>
      <c r="S1309" s="9">
        <f t="shared" si="82"/>
        <v>42181.034861111111</v>
      </c>
      <c r="T1309" s="9">
        <f t="shared" si="83"/>
        <v>42195.291666666672</v>
      </c>
    </row>
    <row r="1310" spans="1:20" ht="29" x14ac:dyDescent="0.35">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5">
        <f t="shared" si="80"/>
        <v>107.74999999999999</v>
      </c>
      <c r="P1310" s="5">
        <f t="shared" si="81"/>
        <v>88.865979381443296</v>
      </c>
      <c r="Q1310" s="5" t="s">
        <v>8317</v>
      </c>
      <c r="R1310" s="5" t="s">
        <v>8330</v>
      </c>
      <c r="S1310" s="9">
        <f t="shared" si="82"/>
        <v>41967.756840277776</v>
      </c>
      <c r="T1310" s="9">
        <f t="shared" si="83"/>
        <v>41987.756840277776</v>
      </c>
    </row>
    <row r="1311" spans="1:20" ht="43.5" x14ac:dyDescent="0.35">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5">
        <f t="shared" si="80"/>
        <v>107.73333333333332</v>
      </c>
      <c r="P1311" s="5">
        <f t="shared" si="81"/>
        <v>25.25</v>
      </c>
      <c r="Q1311" s="5" t="s">
        <v>8317</v>
      </c>
      <c r="R1311" s="5" t="s">
        <v>8318</v>
      </c>
      <c r="S1311" s="9">
        <f t="shared" si="82"/>
        <v>42113.399479166663</v>
      </c>
      <c r="T1311" s="9">
        <f t="shared" si="83"/>
        <v>42133.399479166663</v>
      </c>
    </row>
    <row r="1312" spans="1:20" ht="43.5" x14ac:dyDescent="0.35">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5">
        <f t="shared" si="80"/>
        <v>107.73299999999999</v>
      </c>
      <c r="P1312" s="5">
        <f t="shared" si="81"/>
        <v>37.149310344827583</v>
      </c>
      <c r="Q1312" s="5" t="s">
        <v>8314</v>
      </c>
      <c r="R1312" s="5" t="s">
        <v>8331</v>
      </c>
      <c r="S1312" s="9">
        <f t="shared" si="82"/>
        <v>41944.71056712963</v>
      </c>
      <c r="T1312" s="9">
        <f t="shared" si="83"/>
        <v>41955.752233796295</v>
      </c>
    </row>
    <row r="1313" spans="1:20" ht="43.5" x14ac:dyDescent="0.35">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5">
        <f t="shared" si="80"/>
        <v>107.72727272727273</v>
      </c>
      <c r="P1313" s="5">
        <f t="shared" si="81"/>
        <v>79</v>
      </c>
      <c r="Q1313" s="5" t="s">
        <v>8317</v>
      </c>
      <c r="R1313" s="5" t="s">
        <v>8318</v>
      </c>
      <c r="S1313" s="9">
        <f t="shared" si="82"/>
        <v>41866.715069444443</v>
      </c>
      <c r="T1313" s="9">
        <f t="shared" si="83"/>
        <v>41877.715069444443</v>
      </c>
    </row>
    <row r="1314" spans="1:20" ht="43.5" x14ac:dyDescent="0.35">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5">
        <f t="shared" si="80"/>
        <v>107.70464285714286</v>
      </c>
      <c r="P1314" s="5">
        <f t="shared" si="81"/>
        <v>86.163714285714292</v>
      </c>
      <c r="Q1314" s="5" t="s">
        <v>8320</v>
      </c>
      <c r="R1314" s="5" t="s">
        <v>8332</v>
      </c>
      <c r="S1314" s="9">
        <f t="shared" si="82"/>
        <v>40648.162465277775</v>
      </c>
      <c r="T1314" s="9">
        <f t="shared" si="83"/>
        <v>40672.249305555553</v>
      </c>
    </row>
    <row r="1315" spans="1:20" ht="43.5" x14ac:dyDescent="0.35">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5">
        <f t="shared" si="80"/>
        <v>107.69999999999999</v>
      </c>
      <c r="P1315" s="5">
        <f t="shared" si="81"/>
        <v>41.961038961038959</v>
      </c>
      <c r="Q1315" s="5" t="s">
        <v>8314</v>
      </c>
      <c r="R1315" s="5" t="s">
        <v>8331</v>
      </c>
      <c r="S1315" s="9">
        <f t="shared" si="82"/>
        <v>41603.082002314812</v>
      </c>
      <c r="T1315" s="9">
        <f t="shared" si="83"/>
        <v>41623.082002314812</v>
      </c>
    </row>
    <row r="1316" spans="1:20" ht="43.5" x14ac:dyDescent="0.35">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5">
        <f t="shared" si="80"/>
        <v>107.65957446808511</v>
      </c>
      <c r="P1316" s="5">
        <f t="shared" si="81"/>
        <v>55.2</v>
      </c>
      <c r="Q1316" s="5" t="s">
        <v>8320</v>
      </c>
      <c r="R1316" s="5" t="s">
        <v>8332</v>
      </c>
      <c r="S1316" s="9">
        <f t="shared" si="82"/>
        <v>41684.08494212963</v>
      </c>
      <c r="T1316" s="9">
        <f t="shared" si="83"/>
        <v>41704.08494212963</v>
      </c>
    </row>
    <row r="1317" spans="1:20" ht="43.5" x14ac:dyDescent="0.35">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5">
        <f t="shared" si="80"/>
        <v>107.65274999999998</v>
      </c>
      <c r="P1317" s="5">
        <f t="shared" si="81"/>
        <v>74.243275862068955</v>
      </c>
      <c r="Q1317" s="5" t="s">
        <v>8317</v>
      </c>
      <c r="R1317" s="5" t="s">
        <v>8338</v>
      </c>
      <c r="S1317" s="9">
        <f t="shared" si="82"/>
        <v>41782.727893518517</v>
      </c>
      <c r="T1317" s="9">
        <f t="shared" si="83"/>
        <v>41802.727893518517</v>
      </c>
    </row>
    <row r="1318" spans="1:20" ht="43.5" x14ac:dyDescent="0.35">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5">
        <f t="shared" si="80"/>
        <v>107.65217391304347</v>
      </c>
      <c r="P1318" s="5">
        <f t="shared" si="81"/>
        <v>65.15789473684211</v>
      </c>
      <c r="Q1318" s="5" t="s">
        <v>8314</v>
      </c>
      <c r="R1318" s="5" t="s">
        <v>8327</v>
      </c>
      <c r="S1318" s="9">
        <f t="shared" si="82"/>
        <v>42026.641435185185</v>
      </c>
      <c r="T1318" s="9">
        <f t="shared" si="83"/>
        <v>42046.641435185185</v>
      </c>
    </row>
    <row r="1319" spans="1:20" ht="43.5" x14ac:dyDescent="0.35">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5">
        <f t="shared" si="80"/>
        <v>107.63636363636364</v>
      </c>
      <c r="P1319" s="5">
        <f t="shared" si="81"/>
        <v>28.19047619047619</v>
      </c>
      <c r="Q1319" s="5" t="s">
        <v>8317</v>
      </c>
      <c r="R1319" s="5" t="s">
        <v>8318</v>
      </c>
      <c r="S1319" s="9">
        <f t="shared" si="82"/>
        <v>41868.355393518519</v>
      </c>
      <c r="T1319" s="9">
        <f t="shared" si="83"/>
        <v>41882.547222222223</v>
      </c>
    </row>
    <row r="1320" spans="1:20" ht="58" x14ac:dyDescent="0.35">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5">
        <f t="shared" si="80"/>
        <v>107.63413333333334</v>
      </c>
      <c r="P1320" s="5">
        <f t="shared" si="81"/>
        <v>117.84759124087591</v>
      </c>
      <c r="Q1320" s="5" t="s">
        <v>8320</v>
      </c>
      <c r="R1320" s="5" t="s">
        <v>8332</v>
      </c>
      <c r="S1320" s="9">
        <f t="shared" si="82"/>
        <v>41364.708460648151</v>
      </c>
      <c r="T1320" s="9">
        <f t="shared" si="83"/>
        <v>41399.708460648151</v>
      </c>
    </row>
    <row r="1321" spans="1:20" ht="58" x14ac:dyDescent="0.35">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5">
        <f t="shared" si="80"/>
        <v>107.61100000000002</v>
      </c>
      <c r="P1321" s="5">
        <f t="shared" si="81"/>
        <v>76.865000000000009</v>
      </c>
      <c r="Q1321" s="5" t="s">
        <v>8320</v>
      </c>
      <c r="R1321" s="5" t="s">
        <v>8334</v>
      </c>
      <c r="S1321" s="9">
        <f t="shared" si="82"/>
        <v>41942.819525462961</v>
      </c>
      <c r="T1321" s="9">
        <f t="shared" si="83"/>
        <v>41992.861192129625</v>
      </c>
    </row>
    <row r="1322" spans="1:20" ht="43.5" x14ac:dyDescent="0.35">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5">
        <f t="shared" si="80"/>
        <v>107.60000000000001</v>
      </c>
      <c r="P1322" s="5">
        <f t="shared" si="81"/>
        <v>89.666666666666671</v>
      </c>
      <c r="Q1322" s="5" t="s">
        <v>8317</v>
      </c>
      <c r="R1322" s="5" t="s">
        <v>8318</v>
      </c>
      <c r="S1322" s="9">
        <f t="shared" si="82"/>
        <v>42193.231006944443</v>
      </c>
      <c r="T1322" s="9">
        <f t="shared" si="83"/>
        <v>42228.231006944443</v>
      </c>
    </row>
    <row r="1323" spans="1:20" ht="43.5" x14ac:dyDescent="0.35">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5">
        <f t="shared" si="80"/>
        <v>107.55999999999999</v>
      </c>
      <c r="P1323" s="5">
        <f t="shared" si="81"/>
        <v>70.763157894736835</v>
      </c>
      <c r="Q1323" s="5" t="s">
        <v>8317</v>
      </c>
      <c r="R1323" s="5" t="s">
        <v>8318</v>
      </c>
      <c r="S1323" s="9">
        <f t="shared" si="82"/>
        <v>42555.478333333333</v>
      </c>
      <c r="T1323" s="9">
        <f t="shared" si="83"/>
        <v>42575.478333333333</v>
      </c>
    </row>
    <row r="1324" spans="1:20" ht="58" x14ac:dyDescent="0.35">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5">
        <f t="shared" si="80"/>
        <v>107.538</v>
      </c>
      <c r="P1324" s="5">
        <f t="shared" si="81"/>
        <v>451.84033613445376</v>
      </c>
      <c r="Q1324" s="5" t="s">
        <v>8310</v>
      </c>
      <c r="R1324" s="5" t="s">
        <v>8311</v>
      </c>
      <c r="S1324" s="9">
        <f t="shared" si="82"/>
        <v>42054.272847222222</v>
      </c>
      <c r="T1324" s="9">
        <f t="shared" si="83"/>
        <v>42104.231180555551</v>
      </c>
    </row>
    <row r="1325" spans="1:20" ht="43.5" x14ac:dyDescent="0.35">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5">
        <f t="shared" si="80"/>
        <v>107.53333333333333</v>
      </c>
      <c r="P1325" s="5">
        <f t="shared" si="81"/>
        <v>45.436619718309856</v>
      </c>
      <c r="Q1325" s="5" t="s">
        <v>8314</v>
      </c>
      <c r="R1325" s="5" t="s">
        <v>8315</v>
      </c>
      <c r="S1325" s="9">
        <f t="shared" si="82"/>
        <v>41006.994074074071</v>
      </c>
      <c r="T1325" s="9">
        <f t="shared" si="83"/>
        <v>41028.166666666664</v>
      </c>
    </row>
    <row r="1326" spans="1:20" ht="43.5" x14ac:dyDescent="0.35">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5">
        <f t="shared" si="80"/>
        <v>107.52857142857141</v>
      </c>
      <c r="P1326" s="5">
        <f t="shared" si="81"/>
        <v>132.05263157894737</v>
      </c>
      <c r="Q1326" s="5" t="s">
        <v>8320</v>
      </c>
      <c r="R1326" s="5" t="s">
        <v>8321</v>
      </c>
      <c r="S1326" s="9">
        <f t="shared" si="82"/>
        <v>41845.821226851855</v>
      </c>
      <c r="T1326" s="9">
        <f t="shared" si="83"/>
        <v>41862.249305555553</v>
      </c>
    </row>
    <row r="1327" spans="1:20" ht="58" x14ac:dyDescent="0.35">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5">
        <f t="shared" si="80"/>
        <v>107.52</v>
      </c>
      <c r="P1327" s="5">
        <f t="shared" si="81"/>
        <v>76.8</v>
      </c>
      <c r="Q1327" s="5" t="s">
        <v>8317</v>
      </c>
      <c r="R1327" s="5" t="s">
        <v>8318</v>
      </c>
      <c r="S1327" s="9">
        <f t="shared" si="82"/>
        <v>42505.992800925931</v>
      </c>
      <c r="T1327" s="9">
        <f t="shared" si="83"/>
        <v>42552.958333333328</v>
      </c>
    </row>
    <row r="1328" spans="1:20" ht="58" x14ac:dyDescent="0.35">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5">
        <f t="shared" si="80"/>
        <v>107.5</v>
      </c>
      <c r="P1328" s="5">
        <f t="shared" si="81"/>
        <v>47.777777777777779</v>
      </c>
      <c r="Q1328" s="5" t="s">
        <v>8328</v>
      </c>
      <c r="R1328" s="5" t="s">
        <v>8329</v>
      </c>
      <c r="S1328" s="9">
        <f t="shared" si="82"/>
        <v>42617.316122685181</v>
      </c>
      <c r="T1328" s="9">
        <f t="shared" si="83"/>
        <v>42613.233333333337</v>
      </c>
    </row>
    <row r="1329" spans="1:20" ht="43.5" x14ac:dyDescent="0.35">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5">
        <f t="shared" si="80"/>
        <v>107.5</v>
      </c>
      <c r="P1329" s="5">
        <f t="shared" si="81"/>
        <v>76.785714285714292</v>
      </c>
      <c r="Q1329" s="5" t="s">
        <v>8317</v>
      </c>
      <c r="R1329" s="5" t="s">
        <v>8330</v>
      </c>
      <c r="S1329" s="9">
        <f t="shared" si="82"/>
        <v>42187.791909722218</v>
      </c>
      <c r="T1329" s="9">
        <f t="shared" si="83"/>
        <v>42181.958333333328</v>
      </c>
    </row>
    <row r="1330" spans="1:20" ht="58" x14ac:dyDescent="0.35">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5">
        <f t="shared" si="80"/>
        <v>107.42857142857143</v>
      </c>
      <c r="P1330" s="5">
        <f t="shared" si="81"/>
        <v>62.666666666666664</v>
      </c>
      <c r="Q1330" s="5" t="s">
        <v>8317</v>
      </c>
      <c r="R1330" s="5" t="s">
        <v>8318</v>
      </c>
      <c r="S1330" s="9">
        <f t="shared" si="82"/>
        <v>42500.133877314816</v>
      </c>
      <c r="T1330" s="9">
        <f t="shared" si="83"/>
        <v>42527.083333333328</v>
      </c>
    </row>
    <row r="1331" spans="1:20" ht="43.5" x14ac:dyDescent="0.35">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5">
        <f t="shared" si="80"/>
        <v>107.42157000000002</v>
      </c>
      <c r="P1331" s="5">
        <f t="shared" si="81"/>
        <v>60.965703745743475</v>
      </c>
      <c r="Q1331" s="5" t="s">
        <v>8310</v>
      </c>
      <c r="R1331" s="5" t="s">
        <v>8319</v>
      </c>
      <c r="S1331" s="9">
        <f t="shared" si="82"/>
        <v>42518.541550925926</v>
      </c>
      <c r="T1331" s="9">
        <f t="shared" si="83"/>
        <v>42538.541550925926</v>
      </c>
    </row>
    <row r="1332" spans="1:20" ht="43.5" x14ac:dyDescent="0.35">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5">
        <f t="shared" si="80"/>
        <v>107.40909090909089</v>
      </c>
      <c r="P1332" s="5">
        <f t="shared" si="81"/>
        <v>39.383333333333333</v>
      </c>
      <c r="Q1332" s="5" t="s">
        <v>8320</v>
      </c>
      <c r="R1332" s="5" t="s">
        <v>8321</v>
      </c>
      <c r="S1332" s="9">
        <f t="shared" si="82"/>
        <v>42495.724768518514</v>
      </c>
      <c r="T1332" s="9">
        <f t="shared" si="83"/>
        <v>42504</v>
      </c>
    </row>
    <row r="1333" spans="1:20" ht="29" x14ac:dyDescent="0.35">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5">
        <f t="shared" si="80"/>
        <v>107.4</v>
      </c>
      <c r="P1333" s="5">
        <f t="shared" si="81"/>
        <v>97.63636363636364</v>
      </c>
      <c r="Q1333" s="5" t="s">
        <v>8320</v>
      </c>
      <c r="R1333" s="5" t="s">
        <v>8332</v>
      </c>
      <c r="S1333" s="9">
        <f t="shared" si="82"/>
        <v>41027.885462962964</v>
      </c>
      <c r="T1333" s="9">
        <f t="shared" si="83"/>
        <v>41067.621527777781</v>
      </c>
    </row>
    <row r="1334" spans="1:20" ht="58" x14ac:dyDescent="0.35">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5">
        <f t="shared" si="80"/>
        <v>107.4</v>
      </c>
      <c r="P1334" s="5">
        <f t="shared" si="81"/>
        <v>169.57894736842104</v>
      </c>
      <c r="Q1334" s="5" t="s">
        <v>8323</v>
      </c>
      <c r="R1334" s="5" t="s">
        <v>8333</v>
      </c>
      <c r="S1334" s="9">
        <f t="shared" si="82"/>
        <v>42172.146782407406</v>
      </c>
      <c r="T1334" s="9">
        <f t="shared" si="83"/>
        <v>42176.146782407406</v>
      </c>
    </row>
    <row r="1335" spans="1:20" ht="58" x14ac:dyDescent="0.35">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5">
        <f t="shared" si="80"/>
        <v>107.4</v>
      </c>
      <c r="P1335" s="5">
        <f t="shared" si="81"/>
        <v>108.48484848484848</v>
      </c>
      <c r="Q1335" s="5" t="s">
        <v>8314</v>
      </c>
      <c r="R1335" s="5" t="s">
        <v>8327</v>
      </c>
      <c r="S1335" s="9">
        <f t="shared" si="82"/>
        <v>42334.764004629629</v>
      </c>
      <c r="T1335" s="9">
        <f t="shared" si="83"/>
        <v>42354.764004629629</v>
      </c>
    </row>
    <row r="1336" spans="1:20" ht="43.5" x14ac:dyDescent="0.35">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5">
        <f t="shared" si="80"/>
        <v>107.4</v>
      </c>
      <c r="P1336" s="5">
        <f t="shared" si="81"/>
        <v>64.44</v>
      </c>
      <c r="Q1336" s="5" t="s">
        <v>8314</v>
      </c>
      <c r="R1336" s="5" t="s">
        <v>8315</v>
      </c>
      <c r="S1336" s="9">
        <f t="shared" si="82"/>
        <v>41581.998379629629</v>
      </c>
      <c r="T1336" s="9">
        <f t="shared" si="83"/>
        <v>41614.973611111112</v>
      </c>
    </row>
    <row r="1337" spans="1:20" ht="58" x14ac:dyDescent="0.35">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5">
        <f t="shared" si="80"/>
        <v>107.4</v>
      </c>
      <c r="P1337" s="5">
        <f t="shared" si="81"/>
        <v>204.57142857142858</v>
      </c>
      <c r="Q1337" s="5" t="s">
        <v>8317</v>
      </c>
      <c r="R1337" s="5" t="s">
        <v>8318</v>
      </c>
      <c r="S1337" s="9">
        <f t="shared" si="82"/>
        <v>42621.801412037035</v>
      </c>
      <c r="T1337" s="9">
        <f t="shared" si="83"/>
        <v>42627.791666666672</v>
      </c>
    </row>
    <row r="1338" spans="1:20" ht="58" x14ac:dyDescent="0.35">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5">
        <f t="shared" si="80"/>
        <v>107.4</v>
      </c>
      <c r="P1338" s="5">
        <f t="shared" si="81"/>
        <v>35.799999999999997</v>
      </c>
      <c r="Q1338" s="5" t="s">
        <v>8317</v>
      </c>
      <c r="R1338" s="5" t="s">
        <v>8318</v>
      </c>
      <c r="S1338" s="9">
        <f t="shared" si="82"/>
        <v>41924.100289351853</v>
      </c>
      <c r="T1338" s="9">
        <f t="shared" si="83"/>
        <v>41928.165972222225</v>
      </c>
    </row>
    <row r="1339" spans="1:20" ht="43.5" x14ac:dyDescent="0.35">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5">
        <f t="shared" si="80"/>
        <v>107.36666666666667</v>
      </c>
      <c r="P1339" s="5">
        <f t="shared" si="81"/>
        <v>134.20833333333334</v>
      </c>
      <c r="Q1339" s="5" t="s">
        <v>8314</v>
      </c>
      <c r="R1339" s="5" t="s">
        <v>8315</v>
      </c>
      <c r="S1339" s="9">
        <f t="shared" si="82"/>
        <v>40701.788055555553</v>
      </c>
      <c r="T1339" s="9">
        <f t="shared" si="83"/>
        <v>40755.290972222225</v>
      </c>
    </row>
    <row r="1340" spans="1:20" ht="58" x14ac:dyDescent="0.35">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5">
        <f t="shared" si="80"/>
        <v>107.35</v>
      </c>
      <c r="P1340" s="5">
        <f t="shared" si="81"/>
        <v>61.342857142857142</v>
      </c>
      <c r="Q1340" s="5" t="s">
        <v>8314</v>
      </c>
      <c r="R1340" s="5" t="s">
        <v>8336</v>
      </c>
      <c r="S1340" s="9">
        <f t="shared" si="82"/>
        <v>41036.655011574076</v>
      </c>
      <c r="T1340" s="9">
        <f t="shared" si="83"/>
        <v>41057.655011574076</v>
      </c>
    </row>
    <row r="1341" spans="1:20" ht="58" x14ac:dyDescent="0.35">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5">
        <f t="shared" si="80"/>
        <v>107.31250000000001</v>
      </c>
      <c r="P1341" s="5">
        <f t="shared" si="81"/>
        <v>89.895287958115176</v>
      </c>
      <c r="Q1341" s="5" t="s">
        <v>8314</v>
      </c>
      <c r="R1341" s="5" t="s">
        <v>8331</v>
      </c>
      <c r="S1341" s="9">
        <f t="shared" si="82"/>
        <v>41145.175694444442</v>
      </c>
      <c r="T1341" s="9">
        <f t="shared" si="83"/>
        <v>41162.163194444445</v>
      </c>
    </row>
    <row r="1342" spans="1:20" ht="58" x14ac:dyDescent="0.35">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5">
        <f t="shared" si="80"/>
        <v>107.3</v>
      </c>
      <c r="P1342" s="5">
        <f t="shared" si="81"/>
        <v>88.191780821917803</v>
      </c>
      <c r="Q1342" s="5" t="s">
        <v>8314</v>
      </c>
      <c r="R1342" s="5" t="s">
        <v>8315</v>
      </c>
      <c r="S1342" s="9">
        <f t="shared" si="82"/>
        <v>42028.99863425926</v>
      </c>
      <c r="T1342" s="9">
        <f t="shared" si="83"/>
        <v>42048.99863425926</v>
      </c>
    </row>
    <row r="1343" spans="1:20" ht="29" x14ac:dyDescent="0.35">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5">
        <f t="shared" si="80"/>
        <v>107.26249999999999</v>
      </c>
      <c r="P1343" s="5">
        <f t="shared" si="81"/>
        <v>49.316091954022987</v>
      </c>
      <c r="Q1343" s="5" t="s">
        <v>8320</v>
      </c>
      <c r="R1343" s="5" t="s">
        <v>8334</v>
      </c>
      <c r="S1343" s="9">
        <f t="shared" si="82"/>
        <v>42159.548888888894</v>
      </c>
      <c r="T1343" s="9">
        <f t="shared" si="83"/>
        <v>42163.666666666672</v>
      </c>
    </row>
    <row r="1344" spans="1:20" ht="43.5" x14ac:dyDescent="0.35">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5">
        <f t="shared" si="80"/>
        <v>107.2505</v>
      </c>
      <c r="P1344" s="5">
        <f t="shared" si="81"/>
        <v>46.630652173913049</v>
      </c>
      <c r="Q1344" s="5" t="s">
        <v>8314</v>
      </c>
      <c r="R1344" s="5" t="s">
        <v>8315</v>
      </c>
      <c r="S1344" s="9">
        <f t="shared" si="82"/>
        <v>40997.697638888887</v>
      </c>
      <c r="T1344" s="9">
        <f t="shared" si="83"/>
        <v>41017.697638888887</v>
      </c>
    </row>
    <row r="1345" spans="1:20" ht="43.5" x14ac:dyDescent="0.35">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5">
        <f t="shared" si="80"/>
        <v>107.25</v>
      </c>
      <c r="P1345" s="5">
        <f t="shared" si="81"/>
        <v>273.82978723404256</v>
      </c>
      <c r="Q1345" s="5" t="s">
        <v>8320</v>
      </c>
      <c r="R1345" s="5" t="s">
        <v>8321</v>
      </c>
      <c r="S1345" s="9">
        <f t="shared" si="82"/>
        <v>41593.083981481483</v>
      </c>
      <c r="T1345" s="9">
        <f t="shared" si="83"/>
        <v>41618.083981481483</v>
      </c>
    </row>
    <row r="1346" spans="1:20" ht="43.5" x14ac:dyDescent="0.35">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5">
        <f t="shared" ref="O1346:O1409" si="84">(E1346/D1346)*100</f>
        <v>107.25</v>
      </c>
      <c r="P1346" s="5">
        <f t="shared" ref="P1346:P1409" si="85">E1346/L1346</f>
        <v>107.25</v>
      </c>
      <c r="Q1346" s="5" t="s">
        <v>8317</v>
      </c>
      <c r="R1346" s="5" t="s">
        <v>8318</v>
      </c>
      <c r="S1346" s="9">
        <f t="shared" si="82"/>
        <v>42294.69694444444</v>
      </c>
      <c r="T1346" s="9">
        <f t="shared" si="83"/>
        <v>42301.165972222225</v>
      </c>
    </row>
    <row r="1347" spans="1:20" ht="43.5" x14ac:dyDescent="0.35">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5">
        <f t="shared" si="84"/>
        <v>107.24974999999999</v>
      </c>
      <c r="P1347" s="5">
        <f t="shared" si="85"/>
        <v>52.962839506172834</v>
      </c>
      <c r="Q1347" s="5" t="s">
        <v>8314</v>
      </c>
      <c r="R1347" s="5" t="s">
        <v>8336</v>
      </c>
      <c r="S1347" s="9">
        <f t="shared" ref="S1347:S1410" si="86">(J1347/86400 )+ DATE(1970,1,11)</f>
        <v>42227.834525462968</v>
      </c>
      <c r="T1347" s="9">
        <f t="shared" ref="T1347:T1410" si="87">(I1347/86400) + DATE(1970,1,1)</f>
        <v>42236.458333333328</v>
      </c>
    </row>
    <row r="1348" spans="1:20" ht="43.5" x14ac:dyDescent="0.35">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5">
        <f t="shared" si="84"/>
        <v>107.24000000000001</v>
      </c>
      <c r="P1348" s="5">
        <f t="shared" si="85"/>
        <v>81.242424242424249</v>
      </c>
      <c r="Q1348" s="5" t="s">
        <v>8317</v>
      </c>
      <c r="R1348" s="5" t="s">
        <v>8338</v>
      </c>
      <c r="S1348" s="9">
        <f t="shared" si="86"/>
        <v>41992.773356481484</v>
      </c>
      <c r="T1348" s="9">
        <f t="shared" si="87"/>
        <v>42022.773356481484</v>
      </c>
    </row>
    <row r="1349" spans="1:20" ht="43.5" x14ac:dyDescent="0.35">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5">
        <f t="shared" si="84"/>
        <v>107.21700000000001</v>
      </c>
      <c r="P1349" s="5">
        <f t="shared" si="85"/>
        <v>36.97137931034483</v>
      </c>
      <c r="Q1349" s="5" t="s">
        <v>8314</v>
      </c>
      <c r="R1349" s="5" t="s">
        <v>8331</v>
      </c>
      <c r="S1349" s="9">
        <f t="shared" si="86"/>
        <v>41184.154178240744</v>
      </c>
      <c r="T1349" s="9">
        <f t="shared" si="87"/>
        <v>41210.208333333336</v>
      </c>
    </row>
    <row r="1350" spans="1:20" ht="43.5" x14ac:dyDescent="0.35">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5">
        <f t="shared" si="84"/>
        <v>107.21428571428571</v>
      </c>
      <c r="P1350" s="5">
        <f t="shared" si="85"/>
        <v>58.6328125</v>
      </c>
      <c r="Q1350" s="5" t="s">
        <v>8312</v>
      </c>
      <c r="R1350" s="5" t="s">
        <v>8313</v>
      </c>
      <c r="S1350" s="9">
        <f t="shared" si="86"/>
        <v>42698.875902777778</v>
      </c>
      <c r="T1350" s="9">
        <f t="shared" si="87"/>
        <v>42718.875902777778</v>
      </c>
    </row>
    <row r="1351" spans="1:20" ht="43.5" x14ac:dyDescent="0.35">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5">
        <f t="shared" si="84"/>
        <v>107.20930232558139</v>
      </c>
      <c r="P1351" s="5">
        <f t="shared" si="85"/>
        <v>100.21739130434783</v>
      </c>
      <c r="Q1351" s="5" t="s">
        <v>8317</v>
      </c>
      <c r="R1351" s="5" t="s">
        <v>8318</v>
      </c>
      <c r="S1351" s="9">
        <f t="shared" si="86"/>
        <v>41801.993414351848</v>
      </c>
      <c r="T1351" s="9">
        <f t="shared" si="87"/>
        <v>41821.993414351848</v>
      </c>
    </row>
    <row r="1352" spans="1:20" ht="29" x14ac:dyDescent="0.35">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5">
        <f t="shared" si="84"/>
        <v>107.18419999999999</v>
      </c>
      <c r="P1352" s="5">
        <f t="shared" si="85"/>
        <v>68.707820512820518</v>
      </c>
      <c r="Q1352" s="5" t="s">
        <v>8314</v>
      </c>
      <c r="R1352" s="5" t="s">
        <v>8315</v>
      </c>
      <c r="S1352" s="9">
        <f t="shared" si="86"/>
        <v>42289.669768518521</v>
      </c>
      <c r="T1352" s="9">
        <f t="shared" si="87"/>
        <v>42321.711435185185</v>
      </c>
    </row>
    <row r="1353" spans="1:20" ht="58" x14ac:dyDescent="0.35">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5">
        <f t="shared" si="84"/>
        <v>107.1</v>
      </c>
      <c r="P1353" s="5">
        <f t="shared" si="85"/>
        <v>73.356164383561648</v>
      </c>
      <c r="Q1353" s="5" t="s">
        <v>8314</v>
      </c>
      <c r="R1353" s="5" t="s">
        <v>8315</v>
      </c>
      <c r="S1353" s="9">
        <f t="shared" si="86"/>
        <v>42713.214409722219</v>
      </c>
      <c r="T1353" s="9">
        <f t="shared" si="87"/>
        <v>42733.214409722219</v>
      </c>
    </row>
    <row r="1354" spans="1:20" ht="58" x14ac:dyDescent="0.35">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5">
        <f t="shared" si="84"/>
        <v>107.1</v>
      </c>
      <c r="P1354" s="5">
        <f t="shared" si="85"/>
        <v>31.970149253731343</v>
      </c>
      <c r="Q1354" s="5" t="s">
        <v>8317</v>
      </c>
      <c r="R1354" s="5" t="s">
        <v>8318</v>
      </c>
      <c r="S1354" s="9">
        <f t="shared" si="86"/>
        <v>41806.422326388885</v>
      </c>
      <c r="T1354" s="9">
        <f t="shared" si="87"/>
        <v>41826.422326388885</v>
      </c>
    </row>
    <row r="1355" spans="1:20" ht="58" x14ac:dyDescent="0.35">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5">
        <f t="shared" si="84"/>
        <v>107.08672667523933</v>
      </c>
      <c r="P1355" s="5">
        <f t="shared" si="85"/>
        <v>107.07142857142857</v>
      </c>
      <c r="Q1355" s="5" t="s">
        <v>8314</v>
      </c>
      <c r="R1355" s="5" t="s">
        <v>8315</v>
      </c>
      <c r="S1355" s="9">
        <f t="shared" si="86"/>
        <v>42111.758587962962</v>
      </c>
      <c r="T1355" s="9">
        <f t="shared" si="87"/>
        <v>42131.758587962962</v>
      </c>
    </row>
    <row r="1356" spans="1:20" ht="58" x14ac:dyDescent="0.35">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5">
        <f t="shared" si="84"/>
        <v>107.05</v>
      </c>
      <c r="P1356" s="5">
        <f t="shared" si="85"/>
        <v>125.94117647058823</v>
      </c>
      <c r="Q1356" s="5" t="s">
        <v>8310</v>
      </c>
      <c r="R1356" s="5" t="s">
        <v>8316</v>
      </c>
      <c r="S1356" s="9">
        <f t="shared" si="86"/>
        <v>42426.767928240741</v>
      </c>
      <c r="T1356" s="9">
        <f t="shared" si="87"/>
        <v>42446.726261574076</v>
      </c>
    </row>
    <row r="1357" spans="1:20" ht="43.5" x14ac:dyDescent="0.35">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5">
        <f t="shared" si="84"/>
        <v>107.04545454545456</v>
      </c>
      <c r="P1357" s="5">
        <f t="shared" si="85"/>
        <v>53.522727272727273</v>
      </c>
      <c r="Q1357" s="5" t="s">
        <v>8314</v>
      </c>
      <c r="R1357" s="5" t="s">
        <v>8331</v>
      </c>
      <c r="S1357" s="9">
        <f t="shared" si="86"/>
        <v>41280.21497685185</v>
      </c>
      <c r="T1357" s="9">
        <f t="shared" si="87"/>
        <v>41300.21497685185</v>
      </c>
    </row>
    <row r="1358" spans="1:20" ht="58" x14ac:dyDescent="0.35">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5">
        <f t="shared" si="84"/>
        <v>107.02857142857142</v>
      </c>
      <c r="P1358" s="5">
        <f t="shared" si="85"/>
        <v>59.460317460317462</v>
      </c>
      <c r="Q1358" s="5" t="s">
        <v>8314</v>
      </c>
      <c r="R1358" s="5" t="s">
        <v>8336</v>
      </c>
      <c r="S1358" s="9">
        <f t="shared" si="86"/>
        <v>41493.449282407411</v>
      </c>
      <c r="T1358" s="9">
        <f t="shared" si="87"/>
        <v>41543.449282407411</v>
      </c>
    </row>
    <row r="1359" spans="1:20" ht="29" x14ac:dyDescent="0.35">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5">
        <f t="shared" si="84"/>
        <v>107</v>
      </c>
      <c r="P1359" s="5">
        <f t="shared" si="85"/>
        <v>99.534883720930239</v>
      </c>
      <c r="Q1359" s="5" t="s">
        <v>8314</v>
      </c>
      <c r="R1359" s="5" t="s">
        <v>8315</v>
      </c>
      <c r="S1359" s="9">
        <f t="shared" si="86"/>
        <v>41924.917858796296</v>
      </c>
      <c r="T1359" s="9">
        <f t="shared" si="87"/>
        <v>41944.917858796296</v>
      </c>
    </row>
    <row r="1360" spans="1:20" ht="58" x14ac:dyDescent="0.35">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5">
        <f t="shared" si="84"/>
        <v>107</v>
      </c>
      <c r="P1360" s="5">
        <f t="shared" si="85"/>
        <v>36.60526315789474</v>
      </c>
      <c r="Q1360" s="5" t="s">
        <v>8314</v>
      </c>
      <c r="R1360" s="5" t="s">
        <v>8315</v>
      </c>
      <c r="S1360" s="9">
        <f t="shared" si="86"/>
        <v>41083.050717592589</v>
      </c>
      <c r="T1360" s="9">
        <f t="shared" si="87"/>
        <v>41085.683333333334</v>
      </c>
    </row>
    <row r="1361" spans="1:20" ht="58" x14ac:dyDescent="0.35">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5">
        <f t="shared" si="84"/>
        <v>106.99047619047619</v>
      </c>
      <c r="P1361" s="5">
        <f t="shared" si="85"/>
        <v>70.212500000000006</v>
      </c>
      <c r="Q1361" s="5" t="s">
        <v>8314</v>
      </c>
      <c r="R1361" s="5" t="s">
        <v>8331</v>
      </c>
      <c r="S1361" s="9">
        <f t="shared" si="86"/>
        <v>40921.809872685189</v>
      </c>
      <c r="T1361" s="9">
        <f t="shared" si="87"/>
        <v>40932.809872685189</v>
      </c>
    </row>
    <row r="1362" spans="1:20" ht="43.5" x14ac:dyDescent="0.35">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5">
        <f t="shared" si="84"/>
        <v>106.86</v>
      </c>
      <c r="P1362" s="5">
        <f t="shared" si="85"/>
        <v>74.208333333333329</v>
      </c>
      <c r="Q1362" s="5" t="s">
        <v>8317</v>
      </c>
      <c r="R1362" s="5" t="s">
        <v>8318</v>
      </c>
      <c r="S1362" s="9">
        <f t="shared" si="86"/>
        <v>41925.762835648144</v>
      </c>
      <c r="T1362" s="9">
        <f t="shared" si="87"/>
        <v>41944.720833333333</v>
      </c>
    </row>
    <row r="1363" spans="1:20" ht="58" x14ac:dyDescent="0.35">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5">
        <f t="shared" si="84"/>
        <v>106.85</v>
      </c>
      <c r="P1363" s="5">
        <f t="shared" si="85"/>
        <v>109.03061224489795</v>
      </c>
      <c r="Q1363" s="5" t="s">
        <v>8317</v>
      </c>
      <c r="R1363" s="5" t="s">
        <v>8318</v>
      </c>
      <c r="S1363" s="9">
        <f t="shared" si="86"/>
        <v>42167.470185185186</v>
      </c>
      <c r="T1363" s="9">
        <f t="shared" si="87"/>
        <v>42187.470185185186</v>
      </c>
    </row>
    <row r="1364" spans="1:20" ht="43.5" x14ac:dyDescent="0.35">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5">
        <f t="shared" si="84"/>
        <v>106.81333333333333</v>
      </c>
      <c r="P1364" s="5">
        <f t="shared" si="85"/>
        <v>170.44680851063831</v>
      </c>
      <c r="Q1364" s="5" t="s">
        <v>8325</v>
      </c>
      <c r="R1364" s="5" t="s">
        <v>8326</v>
      </c>
      <c r="S1364" s="9">
        <f t="shared" si="86"/>
        <v>42503.167719907404</v>
      </c>
      <c r="T1364" s="9">
        <f t="shared" si="87"/>
        <v>42528.167719907404</v>
      </c>
    </row>
    <row r="1365" spans="1:20" ht="58" x14ac:dyDescent="0.35">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5">
        <f t="shared" si="84"/>
        <v>106.80499999999999</v>
      </c>
      <c r="P1365" s="5">
        <f t="shared" si="85"/>
        <v>224.85263157894738</v>
      </c>
      <c r="Q1365" s="5" t="s">
        <v>8320</v>
      </c>
      <c r="R1365" s="5" t="s">
        <v>8332</v>
      </c>
      <c r="S1365" s="9">
        <f t="shared" si="86"/>
        <v>42697.875775462962</v>
      </c>
      <c r="T1365" s="9">
        <f t="shared" si="87"/>
        <v>42718.5</v>
      </c>
    </row>
    <row r="1366" spans="1:20" ht="43.5" x14ac:dyDescent="0.35">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5">
        <f t="shared" si="84"/>
        <v>106.80000000000001</v>
      </c>
      <c r="P1366" s="5">
        <f t="shared" si="85"/>
        <v>267</v>
      </c>
      <c r="Q1366" s="5" t="s">
        <v>8310</v>
      </c>
      <c r="R1366" s="5" t="s">
        <v>8337</v>
      </c>
      <c r="S1366" s="9">
        <f t="shared" si="86"/>
        <v>42217.746678240743</v>
      </c>
      <c r="T1366" s="9">
        <f t="shared" si="87"/>
        <v>42237.746678240743</v>
      </c>
    </row>
    <row r="1367" spans="1:20" ht="43.5" x14ac:dyDescent="0.35">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5">
        <f t="shared" si="84"/>
        <v>106.80000000000001</v>
      </c>
      <c r="P1367" s="5">
        <f t="shared" si="85"/>
        <v>37.083333333333336</v>
      </c>
      <c r="Q1367" s="5" t="s">
        <v>8317</v>
      </c>
      <c r="R1367" s="5" t="s">
        <v>8318</v>
      </c>
      <c r="S1367" s="9">
        <f t="shared" si="86"/>
        <v>42328.593703703707</v>
      </c>
      <c r="T1367" s="9">
        <f t="shared" si="87"/>
        <v>42348.593703703707</v>
      </c>
    </row>
    <row r="1368" spans="1:20" ht="58" x14ac:dyDescent="0.35">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5">
        <f t="shared" si="84"/>
        <v>106.76</v>
      </c>
      <c r="P1368" s="5">
        <f t="shared" si="85"/>
        <v>37.591549295774648</v>
      </c>
      <c r="Q1368" s="5" t="s">
        <v>8317</v>
      </c>
      <c r="R1368" s="5" t="s">
        <v>8318</v>
      </c>
      <c r="S1368" s="9">
        <f t="shared" si="86"/>
        <v>41776.805729166663</v>
      </c>
      <c r="T1368" s="9">
        <f t="shared" si="87"/>
        <v>41799.805729166663</v>
      </c>
    </row>
    <row r="1369" spans="1:20" ht="43.5" x14ac:dyDescent="0.35">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5">
        <f t="shared" si="84"/>
        <v>106.75857142857143</v>
      </c>
      <c r="P1369" s="5">
        <f t="shared" si="85"/>
        <v>51.185616438356163</v>
      </c>
      <c r="Q1369" s="5" t="s">
        <v>8314</v>
      </c>
      <c r="R1369" s="5" t="s">
        <v>8331</v>
      </c>
      <c r="S1369" s="9">
        <f t="shared" si="86"/>
        <v>40958.16815972222</v>
      </c>
      <c r="T1369" s="9">
        <f t="shared" si="87"/>
        <v>40978.16815972222</v>
      </c>
    </row>
    <row r="1370" spans="1:20" ht="29" x14ac:dyDescent="0.35">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5">
        <f t="shared" si="84"/>
        <v>106.73333333333332</v>
      </c>
      <c r="P1370" s="5">
        <f t="shared" si="85"/>
        <v>39.048780487804876</v>
      </c>
      <c r="Q1370" s="5" t="s">
        <v>8323</v>
      </c>
      <c r="R1370" s="5" t="s">
        <v>8333</v>
      </c>
      <c r="S1370" s="9">
        <f t="shared" si="86"/>
        <v>41953.604097222225</v>
      </c>
      <c r="T1370" s="9">
        <f t="shared" si="87"/>
        <v>41974.207638888889</v>
      </c>
    </row>
    <row r="1371" spans="1:20" ht="43.5" x14ac:dyDescent="0.35">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5">
        <f t="shared" si="84"/>
        <v>106.73333333333332</v>
      </c>
      <c r="P1371" s="5">
        <f t="shared" si="85"/>
        <v>65.081300813008127</v>
      </c>
      <c r="Q1371" s="5" t="s">
        <v>8325</v>
      </c>
      <c r="R1371" s="5" t="s">
        <v>8326</v>
      </c>
      <c r="S1371" s="9">
        <f t="shared" si="86"/>
        <v>42133.86336805555</v>
      </c>
      <c r="T1371" s="9">
        <f t="shared" si="87"/>
        <v>42156.945833333331</v>
      </c>
    </row>
    <row r="1372" spans="1:20" ht="29" x14ac:dyDescent="0.35">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5">
        <f t="shared" si="84"/>
        <v>106.73325</v>
      </c>
      <c r="P1372" s="5">
        <f t="shared" si="85"/>
        <v>45.418404255319146</v>
      </c>
      <c r="Q1372" s="5" t="s">
        <v>8320</v>
      </c>
      <c r="R1372" s="5" t="s">
        <v>8332</v>
      </c>
      <c r="S1372" s="9">
        <f t="shared" si="86"/>
        <v>40598.526412037041</v>
      </c>
      <c r="T1372" s="9">
        <f t="shared" si="87"/>
        <v>40618.48474537037</v>
      </c>
    </row>
    <row r="1373" spans="1:20" ht="43.5" x14ac:dyDescent="0.35">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5">
        <f t="shared" si="84"/>
        <v>106.72648571428572</v>
      </c>
      <c r="P1373" s="5">
        <f t="shared" si="85"/>
        <v>66.70405357142856</v>
      </c>
      <c r="Q1373" s="5" t="s">
        <v>8320</v>
      </c>
      <c r="R1373" s="5" t="s">
        <v>8332</v>
      </c>
      <c r="S1373" s="9">
        <f t="shared" si="86"/>
        <v>42489.626875000002</v>
      </c>
      <c r="T1373" s="9">
        <f t="shared" si="87"/>
        <v>42509.626875000002</v>
      </c>
    </row>
    <row r="1374" spans="1:20" ht="43.5" x14ac:dyDescent="0.35">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5">
        <f t="shared" si="84"/>
        <v>106.71428571428572</v>
      </c>
      <c r="P1374" s="5">
        <f t="shared" si="85"/>
        <v>67.909090909090907</v>
      </c>
      <c r="Q1374" s="5" t="s">
        <v>8320</v>
      </c>
      <c r="R1374" s="5" t="s">
        <v>8332</v>
      </c>
      <c r="S1374" s="9">
        <f t="shared" si="86"/>
        <v>41904.879606481481</v>
      </c>
      <c r="T1374" s="9">
        <f t="shared" si="87"/>
        <v>41913.165972222225</v>
      </c>
    </row>
    <row r="1375" spans="1:20" ht="58" x14ac:dyDescent="0.35">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5">
        <f t="shared" si="84"/>
        <v>106.71250000000001</v>
      </c>
      <c r="P1375" s="5">
        <f t="shared" si="85"/>
        <v>90.819148936170208</v>
      </c>
      <c r="Q1375" s="5" t="s">
        <v>8317</v>
      </c>
      <c r="R1375" s="5" t="s">
        <v>8338</v>
      </c>
      <c r="S1375" s="9">
        <f t="shared" si="86"/>
        <v>41824.367800925924</v>
      </c>
      <c r="T1375" s="9">
        <f t="shared" si="87"/>
        <v>41852.041666666664</v>
      </c>
    </row>
    <row r="1376" spans="1:20" ht="58" x14ac:dyDescent="0.35">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5">
        <f t="shared" si="84"/>
        <v>106.69999999999999</v>
      </c>
      <c r="P1376" s="5">
        <f t="shared" si="85"/>
        <v>49.246153846153845</v>
      </c>
      <c r="Q1376" s="5" t="s">
        <v>8314</v>
      </c>
      <c r="R1376" s="5" t="s">
        <v>8331</v>
      </c>
      <c r="S1376" s="9">
        <f t="shared" si="86"/>
        <v>40843.633194444446</v>
      </c>
      <c r="T1376" s="9">
        <f t="shared" si="87"/>
        <v>40863.674861111111</v>
      </c>
    </row>
    <row r="1377" spans="1:20" ht="43.5" x14ac:dyDescent="0.35">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5">
        <f t="shared" si="84"/>
        <v>106.6857142857143</v>
      </c>
      <c r="P1377" s="5">
        <f t="shared" si="85"/>
        <v>45.536585365853661</v>
      </c>
      <c r="Q1377" s="5" t="s">
        <v>8317</v>
      </c>
      <c r="R1377" s="5" t="s">
        <v>8330</v>
      </c>
      <c r="S1377" s="9">
        <f t="shared" si="86"/>
        <v>42243.747349537036</v>
      </c>
      <c r="T1377" s="9">
        <f t="shared" si="87"/>
        <v>42263.747349537036</v>
      </c>
    </row>
    <row r="1378" spans="1:20" ht="29" x14ac:dyDescent="0.35">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5">
        <f t="shared" si="84"/>
        <v>106.68444444444445</v>
      </c>
      <c r="P1378" s="5">
        <f t="shared" si="85"/>
        <v>28.576190476190476</v>
      </c>
      <c r="Q1378" s="5" t="s">
        <v>8320</v>
      </c>
      <c r="R1378" s="5" t="s">
        <v>8332</v>
      </c>
      <c r="S1378" s="9">
        <f t="shared" si="86"/>
        <v>40536.36917824074</v>
      </c>
      <c r="T1378" s="9">
        <f t="shared" si="87"/>
        <v>40576.332638888889</v>
      </c>
    </row>
    <row r="1379" spans="1:20" ht="43.5" x14ac:dyDescent="0.35">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5">
        <f t="shared" si="84"/>
        <v>106.67999999999999</v>
      </c>
      <c r="P1379" s="5">
        <f t="shared" si="85"/>
        <v>53.339999999999996</v>
      </c>
      <c r="Q1379" s="5" t="s">
        <v>8317</v>
      </c>
      <c r="R1379" s="5" t="s">
        <v>8318</v>
      </c>
      <c r="S1379" s="9">
        <f t="shared" si="86"/>
        <v>42485.057164351849</v>
      </c>
      <c r="T1379" s="9">
        <f t="shared" si="87"/>
        <v>42505.057164351849</v>
      </c>
    </row>
    <row r="1380" spans="1:20" ht="43.5" x14ac:dyDescent="0.35">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5">
        <f t="shared" si="84"/>
        <v>106.67450000000001</v>
      </c>
      <c r="P1380" s="5">
        <f t="shared" si="85"/>
        <v>59.817476635514019</v>
      </c>
      <c r="Q1380" s="5" t="s">
        <v>8314</v>
      </c>
      <c r="R1380" s="5" t="s">
        <v>8331</v>
      </c>
      <c r="S1380" s="9">
        <f t="shared" si="86"/>
        <v>41317.987696759257</v>
      </c>
      <c r="T1380" s="9">
        <f t="shared" si="87"/>
        <v>41342.987696759257</v>
      </c>
    </row>
    <row r="1381" spans="1:20" ht="43.5" x14ac:dyDescent="0.35">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5">
        <f t="shared" si="84"/>
        <v>106.66666666666667</v>
      </c>
      <c r="P1381" s="5">
        <f t="shared" si="85"/>
        <v>89.887640449438209</v>
      </c>
      <c r="Q1381" s="5" t="s">
        <v>8320</v>
      </c>
      <c r="R1381" s="5" t="s">
        <v>8332</v>
      </c>
      <c r="S1381" s="9">
        <f t="shared" si="86"/>
        <v>41088.91201388889</v>
      </c>
      <c r="T1381" s="9">
        <f t="shared" si="87"/>
        <v>41108.91201388889</v>
      </c>
    </row>
    <row r="1382" spans="1:20" ht="43.5" x14ac:dyDescent="0.35">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5">
        <f t="shared" si="84"/>
        <v>106.66666666666667</v>
      </c>
      <c r="P1382" s="5">
        <f t="shared" si="85"/>
        <v>81.632653061224488</v>
      </c>
      <c r="Q1382" s="5" t="s">
        <v>8320</v>
      </c>
      <c r="R1382" s="5" t="s">
        <v>8332</v>
      </c>
      <c r="S1382" s="9">
        <f t="shared" si="86"/>
        <v>41092.564884259264</v>
      </c>
      <c r="T1382" s="9">
        <f t="shared" si="87"/>
        <v>41097.564884259264</v>
      </c>
    </row>
    <row r="1383" spans="1:20" ht="58" x14ac:dyDescent="0.35">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5">
        <f t="shared" si="84"/>
        <v>106.66666666666667</v>
      </c>
      <c r="P1383" s="5">
        <f t="shared" si="85"/>
        <v>74.074074074074076</v>
      </c>
      <c r="Q1383" s="5" t="s">
        <v>8317</v>
      </c>
      <c r="R1383" s="5" t="s">
        <v>8330</v>
      </c>
      <c r="S1383" s="9">
        <f t="shared" si="86"/>
        <v>42149.014525462961</v>
      </c>
      <c r="T1383" s="9">
        <f t="shared" si="87"/>
        <v>42169.014525462961</v>
      </c>
    </row>
    <row r="1384" spans="1:20" ht="43.5" x14ac:dyDescent="0.35">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5">
        <f t="shared" si="84"/>
        <v>106.65777537961894</v>
      </c>
      <c r="P1384" s="5">
        <f t="shared" si="85"/>
        <v>27.936800000000002</v>
      </c>
      <c r="Q1384" s="5" t="s">
        <v>8314</v>
      </c>
      <c r="R1384" s="5" t="s">
        <v>8331</v>
      </c>
      <c r="S1384" s="9">
        <f t="shared" si="86"/>
        <v>41014.802465277782</v>
      </c>
      <c r="T1384" s="9">
        <f t="shared" si="87"/>
        <v>41034.802407407406</v>
      </c>
    </row>
    <row r="1385" spans="1:20" ht="43.5" x14ac:dyDescent="0.35">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5">
        <f t="shared" si="84"/>
        <v>106.63570159857905</v>
      </c>
      <c r="P1385" s="5">
        <f t="shared" si="85"/>
        <v>71.899281437125751</v>
      </c>
      <c r="Q1385" s="5" t="s">
        <v>8320</v>
      </c>
      <c r="R1385" s="5" t="s">
        <v>8332</v>
      </c>
      <c r="S1385" s="9">
        <f t="shared" si="86"/>
        <v>42770.498935185184</v>
      </c>
      <c r="T1385" s="9">
        <f t="shared" si="87"/>
        <v>42790.498935185184</v>
      </c>
    </row>
    <row r="1386" spans="1:20" ht="43.5" x14ac:dyDescent="0.35">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5">
        <f t="shared" si="84"/>
        <v>106.60499999999999</v>
      </c>
      <c r="P1386" s="5">
        <f t="shared" si="85"/>
        <v>97.356164383561648</v>
      </c>
      <c r="Q1386" s="5" t="s">
        <v>8320</v>
      </c>
      <c r="R1386" s="5" t="s">
        <v>8332</v>
      </c>
      <c r="S1386" s="9">
        <f t="shared" si="86"/>
        <v>42517.581412037034</v>
      </c>
      <c r="T1386" s="9">
        <f t="shared" si="87"/>
        <v>42538.581412037034</v>
      </c>
    </row>
    <row r="1387" spans="1:20" ht="43.5" x14ac:dyDescent="0.35">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5">
        <f t="shared" si="84"/>
        <v>106.60000000000001</v>
      </c>
      <c r="P1387" s="5">
        <f t="shared" si="85"/>
        <v>21.755102040816325</v>
      </c>
      <c r="Q1387" s="5" t="s">
        <v>8320</v>
      </c>
      <c r="R1387" s="5" t="s">
        <v>8334</v>
      </c>
      <c r="S1387" s="9">
        <f t="shared" si="86"/>
        <v>42266.391875000001</v>
      </c>
      <c r="T1387" s="9">
        <f t="shared" si="87"/>
        <v>42274.843055555553</v>
      </c>
    </row>
    <row r="1388" spans="1:20" ht="29" x14ac:dyDescent="0.35">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5">
        <f t="shared" si="84"/>
        <v>106.60000000000001</v>
      </c>
      <c r="P1388" s="5">
        <f t="shared" si="85"/>
        <v>108.77551020408163</v>
      </c>
      <c r="Q1388" s="5" t="s">
        <v>8325</v>
      </c>
      <c r="R1388" s="5" t="s">
        <v>8326</v>
      </c>
      <c r="S1388" s="9">
        <f t="shared" si="86"/>
        <v>42078.829039351855</v>
      </c>
      <c r="T1388" s="9">
        <f t="shared" si="87"/>
        <v>42088.787372685183</v>
      </c>
    </row>
    <row r="1389" spans="1:20" ht="43.5" x14ac:dyDescent="0.35">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5">
        <f t="shared" si="84"/>
        <v>106.60000000000001</v>
      </c>
      <c r="P1389" s="5">
        <f t="shared" si="85"/>
        <v>48.454545454545453</v>
      </c>
      <c r="Q1389" s="5" t="s">
        <v>8314</v>
      </c>
      <c r="R1389" s="5" t="s">
        <v>8331</v>
      </c>
      <c r="S1389" s="9">
        <f t="shared" si="86"/>
        <v>41309.793356481481</v>
      </c>
      <c r="T1389" s="9">
        <f t="shared" si="87"/>
        <v>41344.751689814817</v>
      </c>
    </row>
    <row r="1390" spans="1:20" ht="43.5" x14ac:dyDescent="0.35">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5">
        <f t="shared" si="84"/>
        <v>106.58000000000001</v>
      </c>
      <c r="P1390" s="5">
        <f t="shared" si="85"/>
        <v>134.91139240506328</v>
      </c>
      <c r="Q1390" s="5" t="s">
        <v>8320</v>
      </c>
      <c r="R1390" s="5" t="s">
        <v>8332</v>
      </c>
      <c r="S1390" s="9">
        <f t="shared" si="86"/>
        <v>42341.551307870366</v>
      </c>
      <c r="T1390" s="9">
        <f t="shared" si="87"/>
        <v>42360.958333333328</v>
      </c>
    </row>
    <row r="1391" spans="1:20" ht="43.5" x14ac:dyDescent="0.35">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5">
        <f t="shared" si="84"/>
        <v>106.57142857142856</v>
      </c>
      <c r="P1391" s="5">
        <f t="shared" si="85"/>
        <v>71.730769230769226</v>
      </c>
      <c r="Q1391" s="5" t="s">
        <v>8317</v>
      </c>
      <c r="R1391" s="5" t="s">
        <v>8318</v>
      </c>
      <c r="S1391" s="9">
        <f t="shared" si="86"/>
        <v>42285.731666666667</v>
      </c>
      <c r="T1391" s="9">
        <f t="shared" si="87"/>
        <v>42305.731666666667</v>
      </c>
    </row>
    <row r="1392" spans="1:20" ht="58" x14ac:dyDescent="0.35">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5">
        <f t="shared" si="84"/>
        <v>106.54545454545455</v>
      </c>
      <c r="P1392" s="5">
        <f t="shared" si="85"/>
        <v>63.695652173913047</v>
      </c>
      <c r="Q1392" s="5" t="s">
        <v>8317</v>
      </c>
      <c r="R1392" s="5" t="s">
        <v>8318</v>
      </c>
      <c r="S1392" s="9">
        <f t="shared" si="86"/>
        <v>42458.821585648147</v>
      </c>
      <c r="T1392" s="9">
        <f t="shared" si="87"/>
        <v>42466.895833333328</v>
      </c>
    </row>
    <row r="1393" spans="1:20" ht="43.5" x14ac:dyDescent="0.35">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5">
        <f t="shared" si="84"/>
        <v>106.52500000000001</v>
      </c>
      <c r="P1393" s="5">
        <f t="shared" si="85"/>
        <v>106.52500000000001</v>
      </c>
      <c r="Q1393" s="5" t="s">
        <v>8314</v>
      </c>
      <c r="R1393" s="5" t="s">
        <v>8331</v>
      </c>
      <c r="S1393" s="9">
        <f t="shared" si="86"/>
        <v>42170.708530092597</v>
      </c>
      <c r="T1393" s="9">
        <f t="shared" si="87"/>
        <v>42190.708530092597</v>
      </c>
    </row>
    <row r="1394" spans="1:20" ht="43.5" x14ac:dyDescent="0.35">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5">
        <f t="shared" si="84"/>
        <v>106.52</v>
      </c>
      <c r="P1394" s="5">
        <f t="shared" si="85"/>
        <v>35.039473684210527</v>
      </c>
      <c r="Q1394" s="5" t="s">
        <v>8317</v>
      </c>
      <c r="R1394" s="5" t="s">
        <v>8318</v>
      </c>
      <c r="S1394" s="9">
        <f t="shared" si="86"/>
        <v>42505.434236111112</v>
      </c>
      <c r="T1394" s="9">
        <f t="shared" si="87"/>
        <v>42523.434236111112</v>
      </c>
    </row>
    <row r="1395" spans="1:20" ht="43.5" x14ac:dyDescent="0.35">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5">
        <f t="shared" si="84"/>
        <v>106.5</v>
      </c>
      <c r="P1395" s="5">
        <f t="shared" si="85"/>
        <v>54.615384615384613</v>
      </c>
      <c r="Q1395" s="5" t="s">
        <v>8314</v>
      </c>
      <c r="R1395" s="5" t="s">
        <v>8331</v>
      </c>
      <c r="S1395" s="9">
        <f t="shared" si="86"/>
        <v>40713.197048611109</v>
      </c>
      <c r="T1395" s="9">
        <f t="shared" si="87"/>
        <v>40770.041666666664</v>
      </c>
    </row>
    <row r="1396" spans="1:20" ht="43.5" x14ac:dyDescent="0.35">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5">
        <f t="shared" si="84"/>
        <v>106.5</v>
      </c>
      <c r="P1396" s="5">
        <f t="shared" si="85"/>
        <v>177.5</v>
      </c>
      <c r="Q1396" s="5" t="s">
        <v>8314</v>
      </c>
      <c r="R1396" s="5" t="s">
        <v>8336</v>
      </c>
      <c r="S1396" s="9">
        <f t="shared" si="86"/>
        <v>42779.809965277775</v>
      </c>
      <c r="T1396" s="9">
        <f t="shared" si="87"/>
        <v>42799.809965277775</v>
      </c>
    </row>
    <row r="1397" spans="1:20" ht="43.5" x14ac:dyDescent="0.35">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5">
        <f t="shared" si="84"/>
        <v>106.4875</v>
      </c>
      <c r="P1397" s="5">
        <f t="shared" si="85"/>
        <v>146.87931034482759</v>
      </c>
      <c r="Q1397" s="5" t="s">
        <v>8320</v>
      </c>
      <c r="R1397" s="5" t="s">
        <v>8334</v>
      </c>
      <c r="S1397" s="9">
        <f t="shared" si="86"/>
        <v>41804.072337962964</v>
      </c>
      <c r="T1397" s="9">
        <f t="shared" si="87"/>
        <v>41804.072337962964</v>
      </c>
    </row>
    <row r="1398" spans="1:20" ht="43.5" x14ac:dyDescent="0.35">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5">
        <f t="shared" si="84"/>
        <v>106.476</v>
      </c>
      <c r="P1398" s="5">
        <f t="shared" si="85"/>
        <v>151.24431818181819</v>
      </c>
      <c r="Q1398" s="5" t="s">
        <v>8325</v>
      </c>
      <c r="R1398" s="5" t="s">
        <v>8326</v>
      </c>
      <c r="S1398" s="9">
        <f t="shared" si="86"/>
        <v>42244.597685185188</v>
      </c>
      <c r="T1398" s="9">
        <f t="shared" si="87"/>
        <v>42274.597685185188</v>
      </c>
    </row>
    <row r="1399" spans="1:20" ht="58" x14ac:dyDescent="0.35">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5">
        <f t="shared" si="84"/>
        <v>106.46666666666667</v>
      </c>
      <c r="P1399" s="5">
        <f t="shared" si="85"/>
        <v>375.76470588235293</v>
      </c>
      <c r="Q1399" s="5" t="s">
        <v>8320</v>
      </c>
      <c r="R1399" s="5" t="s">
        <v>8321</v>
      </c>
      <c r="S1399" s="9">
        <f t="shared" si="86"/>
        <v>42301.556076388893</v>
      </c>
      <c r="T1399" s="9">
        <f t="shared" si="87"/>
        <v>42365.59774305555</v>
      </c>
    </row>
    <row r="1400" spans="1:20" ht="43.5" x14ac:dyDescent="0.35">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5">
        <f t="shared" si="84"/>
        <v>106.4</v>
      </c>
      <c r="P1400" s="5">
        <f t="shared" si="85"/>
        <v>120.90909090909091</v>
      </c>
      <c r="Q1400" s="5" t="s">
        <v>8320</v>
      </c>
      <c r="R1400" s="5" t="s">
        <v>8332</v>
      </c>
      <c r="S1400" s="9">
        <f t="shared" si="86"/>
        <v>40340.755543981482</v>
      </c>
      <c r="T1400" s="9">
        <f t="shared" si="87"/>
        <v>40376.415972222225</v>
      </c>
    </row>
    <row r="1401" spans="1:20" ht="43.5" x14ac:dyDescent="0.35">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5">
        <f t="shared" si="84"/>
        <v>106.4</v>
      </c>
      <c r="P1401" s="5">
        <f t="shared" si="85"/>
        <v>40.92307692307692</v>
      </c>
      <c r="Q1401" s="5" t="s">
        <v>8317</v>
      </c>
      <c r="R1401" s="5" t="s">
        <v>8318</v>
      </c>
      <c r="S1401" s="9">
        <f t="shared" si="86"/>
        <v>42194.209537037037</v>
      </c>
      <c r="T1401" s="9">
        <f t="shared" si="87"/>
        <v>42202.876388888893</v>
      </c>
    </row>
    <row r="1402" spans="1:20" ht="43.5" x14ac:dyDescent="0.35">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5">
        <f t="shared" si="84"/>
        <v>106.33333333333333</v>
      </c>
      <c r="P1402" s="5">
        <f t="shared" si="85"/>
        <v>96.666666666666671</v>
      </c>
      <c r="Q1402" s="5" t="s">
        <v>8317</v>
      </c>
      <c r="R1402" s="5" t="s">
        <v>8318</v>
      </c>
      <c r="S1402" s="9">
        <f t="shared" si="86"/>
        <v>41960.859560185185</v>
      </c>
      <c r="T1402" s="9">
        <f t="shared" si="87"/>
        <v>41964.204861111109</v>
      </c>
    </row>
    <row r="1403" spans="1:20" ht="43.5" x14ac:dyDescent="0.35">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5">
        <f t="shared" si="84"/>
        <v>106.32110000000002</v>
      </c>
      <c r="P1403" s="5">
        <f t="shared" si="85"/>
        <v>93.264122807017543</v>
      </c>
      <c r="Q1403" s="5" t="s">
        <v>8320</v>
      </c>
      <c r="R1403" s="5" t="s">
        <v>8334</v>
      </c>
      <c r="S1403" s="9">
        <f t="shared" si="86"/>
        <v>41879.542314814811</v>
      </c>
      <c r="T1403" s="9">
        <f t="shared" si="87"/>
        <v>41899.542314814811</v>
      </c>
    </row>
    <row r="1404" spans="1:20" ht="58" x14ac:dyDescent="0.35">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5">
        <f t="shared" si="84"/>
        <v>106.30800000000001</v>
      </c>
      <c r="P1404" s="5">
        <f t="shared" si="85"/>
        <v>75.502840909090907</v>
      </c>
      <c r="Q1404" s="5" t="s">
        <v>8328</v>
      </c>
      <c r="R1404" s="5" t="s">
        <v>8329</v>
      </c>
      <c r="S1404" s="9">
        <f t="shared" si="86"/>
        <v>42021.628136574072</v>
      </c>
      <c r="T1404" s="9">
        <f t="shared" si="87"/>
        <v>42041.628136574072</v>
      </c>
    </row>
    <row r="1405" spans="1:20" ht="58" x14ac:dyDescent="0.35">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5">
        <f t="shared" si="84"/>
        <v>106.3</v>
      </c>
      <c r="P1405" s="5">
        <f t="shared" si="85"/>
        <v>25.30952380952381</v>
      </c>
      <c r="Q1405" s="5" t="s">
        <v>8317</v>
      </c>
      <c r="R1405" s="5" t="s">
        <v>8318</v>
      </c>
      <c r="S1405" s="9">
        <f t="shared" si="86"/>
        <v>42429.919421296298</v>
      </c>
      <c r="T1405" s="9">
        <f t="shared" si="87"/>
        <v>42436.207638888889</v>
      </c>
    </row>
    <row r="1406" spans="1:20" ht="43.5" x14ac:dyDescent="0.35">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5">
        <f t="shared" si="84"/>
        <v>106.29949999999999</v>
      </c>
      <c r="P1406" s="5">
        <f t="shared" si="85"/>
        <v>51.853414634146333</v>
      </c>
      <c r="Q1406" s="5" t="s">
        <v>8317</v>
      </c>
      <c r="R1406" s="5" t="s">
        <v>8318</v>
      </c>
      <c r="S1406" s="9">
        <f t="shared" si="86"/>
        <v>42768.559629629628</v>
      </c>
      <c r="T1406" s="9">
        <f t="shared" si="87"/>
        <v>42788.559629629628</v>
      </c>
    </row>
    <row r="1407" spans="1:20" ht="43.5" x14ac:dyDescent="0.35">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5">
        <f t="shared" si="84"/>
        <v>106.27272727272728</v>
      </c>
      <c r="P1407" s="5">
        <f t="shared" si="85"/>
        <v>56.20192307692308</v>
      </c>
      <c r="Q1407" s="5" t="s">
        <v>8317</v>
      </c>
      <c r="R1407" s="5" t="s">
        <v>8318</v>
      </c>
      <c r="S1407" s="9">
        <f t="shared" si="86"/>
        <v>42206.028703703705</v>
      </c>
      <c r="T1407" s="9">
        <f t="shared" si="87"/>
        <v>42228</v>
      </c>
    </row>
    <row r="1408" spans="1:20" ht="43.5" x14ac:dyDescent="0.35">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5">
        <f t="shared" si="84"/>
        <v>106.26666666666667</v>
      </c>
      <c r="P1408" s="5">
        <f t="shared" si="85"/>
        <v>23.10144927536232</v>
      </c>
      <c r="Q1408" s="5" t="s">
        <v>8317</v>
      </c>
      <c r="R1408" s="5" t="s">
        <v>8318</v>
      </c>
      <c r="S1408" s="9">
        <f t="shared" si="86"/>
        <v>42075.887361111112</v>
      </c>
      <c r="T1408" s="9">
        <f t="shared" si="87"/>
        <v>42095.845694444448</v>
      </c>
    </row>
    <row r="1409" spans="1:20" ht="43.5" x14ac:dyDescent="0.35">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5">
        <f t="shared" si="84"/>
        <v>106.25</v>
      </c>
      <c r="P1409" s="5">
        <f t="shared" si="85"/>
        <v>53.125</v>
      </c>
      <c r="Q1409" s="5" t="s">
        <v>8320</v>
      </c>
      <c r="R1409" s="5" t="s">
        <v>8321</v>
      </c>
      <c r="S1409" s="9">
        <f t="shared" si="86"/>
        <v>40716.135208333333</v>
      </c>
      <c r="T1409" s="9">
        <f t="shared" si="87"/>
        <v>40736.135208333333</v>
      </c>
    </row>
    <row r="1410" spans="1:20" ht="43.5" x14ac:dyDescent="0.35">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5">
        <f t="shared" ref="O1410:O1473" si="88">(E1410/D1410)*100</f>
        <v>106.25</v>
      </c>
      <c r="P1410" s="5">
        <f t="shared" ref="P1410:P1473" si="89">E1410/L1410</f>
        <v>56.666666666666664</v>
      </c>
      <c r="Q1410" s="5" t="s">
        <v>8320</v>
      </c>
      <c r="R1410" s="5" t="s">
        <v>8321</v>
      </c>
      <c r="S1410" s="9">
        <f t="shared" si="86"/>
        <v>41224.794837962967</v>
      </c>
      <c r="T1410" s="9">
        <f t="shared" si="87"/>
        <v>41250.979166666664</v>
      </c>
    </row>
    <row r="1411" spans="1:20" ht="43.5" x14ac:dyDescent="0.35">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5">
        <f t="shared" si="88"/>
        <v>106.25</v>
      </c>
      <c r="P1411" s="5">
        <f t="shared" si="89"/>
        <v>184.78260869565219</v>
      </c>
      <c r="Q1411" s="5" t="s">
        <v>8317</v>
      </c>
      <c r="R1411" s="5" t="s">
        <v>8318</v>
      </c>
      <c r="S1411" s="9">
        <f t="shared" ref="S1411:S1474" si="90">(J1411/86400 )+ DATE(1970,1,11)</f>
        <v>42756.057106481487</v>
      </c>
      <c r="T1411" s="9">
        <f t="shared" ref="T1411:T1474" si="91">(I1411/86400) + DATE(1970,1,1)</f>
        <v>42791.057106481487</v>
      </c>
    </row>
    <row r="1412" spans="1:20" ht="43.5" x14ac:dyDescent="0.35">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5">
        <f t="shared" si="88"/>
        <v>106.24</v>
      </c>
      <c r="P1412" s="5">
        <f t="shared" si="89"/>
        <v>47.428571428571431</v>
      </c>
      <c r="Q1412" s="5" t="s">
        <v>8317</v>
      </c>
      <c r="R1412" s="5" t="s">
        <v>8338</v>
      </c>
      <c r="S1412" s="9">
        <f t="shared" si="90"/>
        <v>42203.813530092593</v>
      </c>
      <c r="T1412" s="9">
        <f t="shared" si="91"/>
        <v>42218.813530092593</v>
      </c>
    </row>
    <row r="1413" spans="1:20" ht="29" x14ac:dyDescent="0.35">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5">
        <f t="shared" si="88"/>
        <v>106.22116666666668</v>
      </c>
      <c r="P1413" s="5">
        <f t="shared" si="89"/>
        <v>108.02152542372882</v>
      </c>
      <c r="Q1413" s="5" t="s">
        <v>8314</v>
      </c>
      <c r="R1413" s="5" t="s">
        <v>8315</v>
      </c>
      <c r="S1413" s="9">
        <f t="shared" si="90"/>
        <v>40595.796817129631</v>
      </c>
      <c r="T1413" s="9">
        <f t="shared" si="91"/>
        <v>40614.166666666664</v>
      </c>
    </row>
    <row r="1414" spans="1:20" ht="43.5" x14ac:dyDescent="0.35">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5">
        <f t="shared" si="88"/>
        <v>106.19047619047619</v>
      </c>
      <c r="P1414" s="5">
        <f t="shared" si="89"/>
        <v>61.944444444444443</v>
      </c>
      <c r="Q1414" s="5" t="s">
        <v>8317</v>
      </c>
      <c r="R1414" s="5" t="s">
        <v>8318</v>
      </c>
      <c r="S1414" s="9">
        <f t="shared" si="90"/>
        <v>42509.039629629631</v>
      </c>
      <c r="T1414" s="9">
        <f t="shared" si="91"/>
        <v>42529.039629629631</v>
      </c>
    </row>
    <row r="1415" spans="1:20" ht="43.5" x14ac:dyDescent="0.35">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5">
        <f t="shared" si="88"/>
        <v>106.16782608695652</v>
      </c>
      <c r="P1415" s="5">
        <f t="shared" si="89"/>
        <v>251.7381443298969</v>
      </c>
      <c r="Q1415" s="5" t="s">
        <v>8317</v>
      </c>
      <c r="R1415" s="5" t="s">
        <v>8318</v>
      </c>
      <c r="S1415" s="9">
        <f t="shared" si="90"/>
        <v>42624.760937500003</v>
      </c>
      <c r="T1415" s="9">
        <f t="shared" si="91"/>
        <v>42644.165972222225</v>
      </c>
    </row>
    <row r="1416" spans="1:20" ht="58" x14ac:dyDescent="0.35">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5">
        <f t="shared" si="88"/>
        <v>106.12433333333333</v>
      </c>
      <c r="P1416" s="5">
        <f t="shared" si="89"/>
        <v>38.543946731234868</v>
      </c>
      <c r="Q1416" s="5" t="s">
        <v>8314</v>
      </c>
      <c r="R1416" s="5" t="s">
        <v>8315</v>
      </c>
      <c r="S1416" s="9">
        <f t="shared" si="90"/>
        <v>41131.561886574076</v>
      </c>
      <c r="T1416" s="9">
        <f t="shared" si="91"/>
        <v>41156.561886574076</v>
      </c>
    </row>
    <row r="1417" spans="1:20" ht="43.5" x14ac:dyDescent="0.35">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5">
        <f t="shared" si="88"/>
        <v>106.12068965517241</v>
      </c>
      <c r="P1417" s="5">
        <f t="shared" si="89"/>
        <v>136.77777777777777</v>
      </c>
      <c r="Q1417" s="5" t="s">
        <v>8317</v>
      </c>
      <c r="R1417" s="5" t="s">
        <v>8318</v>
      </c>
      <c r="S1417" s="9">
        <f t="shared" si="90"/>
        <v>41936.942685185189</v>
      </c>
      <c r="T1417" s="9">
        <f t="shared" si="91"/>
        <v>41956.984351851846</v>
      </c>
    </row>
    <row r="1418" spans="1:20" ht="43.5" x14ac:dyDescent="0.35">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5">
        <f t="shared" si="88"/>
        <v>106.075</v>
      </c>
      <c r="P1418" s="5">
        <f t="shared" si="89"/>
        <v>90.276595744680847</v>
      </c>
      <c r="Q1418" s="5" t="s">
        <v>8314</v>
      </c>
      <c r="R1418" s="5" t="s">
        <v>8315</v>
      </c>
      <c r="S1418" s="9">
        <f t="shared" si="90"/>
        <v>42151.95711805555</v>
      </c>
      <c r="T1418" s="9">
        <f t="shared" si="91"/>
        <v>42177.208333333328</v>
      </c>
    </row>
    <row r="1419" spans="1:20" ht="43.5" x14ac:dyDescent="0.35">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5">
        <f t="shared" si="88"/>
        <v>106.03</v>
      </c>
      <c r="P1419" s="5">
        <f t="shared" si="89"/>
        <v>103.95098039215686</v>
      </c>
      <c r="Q1419" s="5" t="s">
        <v>8317</v>
      </c>
      <c r="R1419" s="5" t="s">
        <v>8318</v>
      </c>
      <c r="S1419" s="9">
        <f t="shared" si="90"/>
        <v>42260.598217592589</v>
      </c>
      <c r="T1419" s="9">
        <f t="shared" si="91"/>
        <v>42270.598217592589</v>
      </c>
    </row>
    <row r="1420" spans="1:20" ht="58" x14ac:dyDescent="0.35">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5">
        <f t="shared" si="88"/>
        <v>106.02199999999999</v>
      </c>
      <c r="P1420" s="5">
        <f t="shared" si="89"/>
        <v>58.901111111111113</v>
      </c>
      <c r="Q1420" s="5" t="s">
        <v>8317</v>
      </c>
      <c r="R1420" s="5" t="s">
        <v>8318</v>
      </c>
      <c r="S1420" s="9">
        <f t="shared" si="90"/>
        <v>41937.848900462966</v>
      </c>
      <c r="T1420" s="9">
        <f t="shared" si="91"/>
        <v>41948.890567129631</v>
      </c>
    </row>
    <row r="1421" spans="1:20" ht="43.5" x14ac:dyDescent="0.35">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5">
        <f t="shared" si="88"/>
        <v>106.02150537634409</v>
      </c>
      <c r="P1421" s="5">
        <f t="shared" si="89"/>
        <v>39.44</v>
      </c>
      <c r="Q1421" s="5" t="s">
        <v>8310</v>
      </c>
      <c r="R1421" s="5" t="s">
        <v>8319</v>
      </c>
      <c r="S1421" s="9">
        <f t="shared" si="90"/>
        <v>42622.656493055554</v>
      </c>
      <c r="T1421" s="9">
        <f t="shared" si="91"/>
        <v>42642.656493055554</v>
      </c>
    </row>
    <row r="1422" spans="1:20" ht="29" x14ac:dyDescent="0.35">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5">
        <f t="shared" si="88"/>
        <v>106.01933333333334</v>
      </c>
      <c r="P1422" s="5">
        <f t="shared" si="89"/>
        <v>40.776666666666664</v>
      </c>
      <c r="Q1422" s="5" t="s">
        <v>8320</v>
      </c>
      <c r="R1422" s="5" t="s">
        <v>8321</v>
      </c>
      <c r="S1422" s="9">
        <f t="shared" si="90"/>
        <v>41641.902766203704</v>
      </c>
      <c r="T1422" s="9">
        <f t="shared" si="91"/>
        <v>41661.902766203704</v>
      </c>
    </row>
    <row r="1423" spans="1:20" ht="43.5" x14ac:dyDescent="0.35">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5">
        <f t="shared" si="88"/>
        <v>106.00260000000002</v>
      </c>
      <c r="P1423" s="5">
        <f t="shared" si="89"/>
        <v>56.204984093319197</v>
      </c>
      <c r="Q1423" s="5" t="s">
        <v>8310</v>
      </c>
      <c r="R1423" s="5" t="s">
        <v>8311</v>
      </c>
      <c r="S1423" s="9">
        <f t="shared" si="90"/>
        <v>41810.423043981486</v>
      </c>
      <c r="T1423" s="9">
        <f t="shared" si="91"/>
        <v>41830.423043981486</v>
      </c>
    </row>
    <row r="1424" spans="1:20" ht="43.5" x14ac:dyDescent="0.35">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5">
        <f t="shared" si="88"/>
        <v>106</v>
      </c>
      <c r="P1424" s="5">
        <f t="shared" si="89"/>
        <v>138.2608695652174</v>
      </c>
      <c r="Q1424" s="5" t="s">
        <v>8325</v>
      </c>
      <c r="R1424" s="5" t="s">
        <v>8326</v>
      </c>
      <c r="S1424" s="9">
        <f t="shared" si="90"/>
        <v>42771.846122685187</v>
      </c>
      <c r="T1424" s="9">
        <f t="shared" si="91"/>
        <v>42791.846122685187</v>
      </c>
    </row>
    <row r="1425" spans="1:20" ht="58" x14ac:dyDescent="0.35">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5">
        <f t="shared" si="88"/>
        <v>106</v>
      </c>
      <c r="P1425" s="5">
        <f t="shared" si="89"/>
        <v>189.28571428571428</v>
      </c>
      <c r="Q1425" s="5" t="s">
        <v>8314</v>
      </c>
      <c r="R1425" s="5" t="s">
        <v>8315</v>
      </c>
      <c r="S1425" s="9">
        <f t="shared" si="90"/>
        <v>40284.745127314818</v>
      </c>
      <c r="T1425" s="9">
        <f t="shared" si="91"/>
        <v>40344.166666666664</v>
      </c>
    </row>
    <row r="1426" spans="1:20" ht="58" x14ac:dyDescent="0.35">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5">
        <f t="shared" si="88"/>
        <v>106</v>
      </c>
      <c r="P1426" s="5">
        <f t="shared" si="89"/>
        <v>88.333333333333329</v>
      </c>
      <c r="Q1426" s="5" t="s">
        <v>8317</v>
      </c>
      <c r="R1426" s="5" t="s">
        <v>8338</v>
      </c>
      <c r="S1426" s="9">
        <f t="shared" si="90"/>
        <v>41882.291238425925</v>
      </c>
      <c r="T1426" s="9">
        <f t="shared" si="91"/>
        <v>41897.255555555559</v>
      </c>
    </row>
    <row r="1427" spans="1:20" ht="29" x14ac:dyDescent="0.35">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5">
        <f t="shared" si="88"/>
        <v>106</v>
      </c>
      <c r="P1427" s="5">
        <f t="shared" si="89"/>
        <v>78.936170212765958</v>
      </c>
      <c r="Q1427" s="5" t="s">
        <v>8317</v>
      </c>
      <c r="R1427" s="5" t="s">
        <v>8318</v>
      </c>
      <c r="S1427" s="9">
        <f t="shared" si="90"/>
        <v>42595.523842592593</v>
      </c>
      <c r="T1427" s="9">
        <f t="shared" si="91"/>
        <v>42599.165972222225</v>
      </c>
    </row>
    <row r="1428" spans="1:20" ht="43.5" x14ac:dyDescent="0.35">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5">
        <f t="shared" si="88"/>
        <v>106</v>
      </c>
      <c r="P1428" s="5">
        <f t="shared" si="89"/>
        <v>69.890109890109883</v>
      </c>
      <c r="Q1428" s="5" t="s">
        <v>8317</v>
      </c>
      <c r="R1428" s="5" t="s">
        <v>8318</v>
      </c>
      <c r="S1428" s="9">
        <f t="shared" si="90"/>
        <v>41818.669571759259</v>
      </c>
      <c r="T1428" s="9">
        <f t="shared" si="91"/>
        <v>41838.669571759259</v>
      </c>
    </row>
    <row r="1429" spans="1:20" ht="29" x14ac:dyDescent="0.35">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5">
        <f t="shared" si="88"/>
        <v>106</v>
      </c>
      <c r="P1429" s="5">
        <f t="shared" si="89"/>
        <v>70.666666666666671</v>
      </c>
      <c r="Q1429" s="5" t="s">
        <v>8317</v>
      </c>
      <c r="R1429" s="5" t="s">
        <v>8330</v>
      </c>
      <c r="S1429" s="9">
        <f t="shared" si="90"/>
        <v>42475.16851851852</v>
      </c>
      <c r="T1429" s="9">
        <f t="shared" si="91"/>
        <v>42495.16851851852</v>
      </c>
    </row>
    <row r="1430" spans="1:20" ht="43.5" x14ac:dyDescent="0.35">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5">
        <f t="shared" si="88"/>
        <v>106</v>
      </c>
      <c r="P1430" s="5">
        <f t="shared" si="89"/>
        <v>75.714285714285708</v>
      </c>
      <c r="Q1430" s="5" t="s">
        <v>8317</v>
      </c>
      <c r="R1430" s="5" t="s">
        <v>8318</v>
      </c>
      <c r="S1430" s="9">
        <f t="shared" si="90"/>
        <v>42224.6956712963</v>
      </c>
      <c r="T1430" s="9">
        <f t="shared" si="91"/>
        <v>42225.666666666672</v>
      </c>
    </row>
    <row r="1431" spans="1:20" ht="43.5" x14ac:dyDescent="0.35">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5">
        <f t="shared" si="88"/>
        <v>106</v>
      </c>
      <c r="P1431" s="5">
        <f t="shared" si="89"/>
        <v>64.634146341463421</v>
      </c>
      <c r="Q1431" s="5" t="s">
        <v>8317</v>
      </c>
      <c r="R1431" s="5" t="s">
        <v>8318</v>
      </c>
      <c r="S1431" s="9">
        <f t="shared" si="90"/>
        <v>42180.910231481481</v>
      </c>
      <c r="T1431" s="9">
        <f t="shared" si="91"/>
        <v>42205.165972222225</v>
      </c>
    </row>
    <row r="1432" spans="1:20" ht="43.5" x14ac:dyDescent="0.35">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5">
        <f t="shared" si="88"/>
        <v>105.982</v>
      </c>
      <c r="P1432" s="5">
        <f t="shared" si="89"/>
        <v>111.79535864978902</v>
      </c>
      <c r="Q1432" s="5" t="s">
        <v>8320</v>
      </c>
      <c r="R1432" s="5" t="s">
        <v>8332</v>
      </c>
      <c r="S1432" s="9">
        <f t="shared" si="90"/>
        <v>41944.584502314814</v>
      </c>
      <c r="T1432" s="9">
        <f t="shared" si="91"/>
        <v>41964.626168981486</v>
      </c>
    </row>
    <row r="1433" spans="1:20" ht="58" x14ac:dyDescent="0.35">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5">
        <f t="shared" si="88"/>
        <v>105.9591836734694</v>
      </c>
      <c r="P1433" s="5">
        <f t="shared" si="89"/>
        <v>54.083333333333336</v>
      </c>
      <c r="Q1433" s="5" t="s">
        <v>8320</v>
      </c>
      <c r="R1433" s="5" t="s">
        <v>8332</v>
      </c>
      <c r="S1433" s="9">
        <f t="shared" si="90"/>
        <v>42586.452731481477</v>
      </c>
      <c r="T1433" s="9">
        <f t="shared" si="91"/>
        <v>42607.452731481477</v>
      </c>
    </row>
    <row r="1434" spans="1:20" ht="43.5" x14ac:dyDescent="0.35">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5">
        <f t="shared" si="88"/>
        <v>105.95454545454545</v>
      </c>
      <c r="P1434" s="5">
        <f t="shared" si="89"/>
        <v>34.791044776119406</v>
      </c>
      <c r="Q1434" s="5" t="s">
        <v>8317</v>
      </c>
      <c r="R1434" s="5" t="s">
        <v>8318</v>
      </c>
      <c r="S1434" s="9">
        <f t="shared" si="90"/>
        <v>41560.867673611108</v>
      </c>
      <c r="T1434" s="9">
        <f t="shared" si="91"/>
        <v>41580.867673611108</v>
      </c>
    </row>
    <row r="1435" spans="1:20" ht="43.5" x14ac:dyDescent="0.35">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5">
        <f t="shared" si="88"/>
        <v>105.93333333333332</v>
      </c>
      <c r="P1435" s="5">
        <f t="shared" si="89"/>
        <v>44.138888888888886</v>
      </c>
      <c r="Q1435" s="5" t="s">
        <v>8317</v>
      </c>
      <c r="R1435" s="5" t="s">
        <v>8318</v>
      </c>
      <c r="S1435" s="9">
        <f t="shared" si="90"/>
        <v>42432.977418981478</v>
      </c>
      <c r="T1435" s="9">
        <f t="shared" si="91"/>
        <v>42444.875</v>
      </c>
    </row>
    <row r="1436" spans="1:20" ht="43.5" x14ac:dyDescent="0.35">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5">
        <f t="shared" si="88"/>
        <v>105.91999999999999</v>
      </c>
      <c r="P1436" s="5">
        <f t="shared" si="89"/>
        <v>211.84</v>
      </c>
      <c r="Q1436" s="5" t="s">
        <v>8328</v>
      </c>
      <c r="R1436" s="5" t="s">
        <v>8329</v>
      </c>
      <c r="S1436" s="9">
        <f t="shared" si="90"/>
        <v>41817.624374999999</v>
      </c>
      <c r="T1436" s="9">
        <f t="shared" si="91"/>
        <v>41837.624374999999</v>
      </c>
    </row>
    <row r="1437" spans="1:20" ht="58" x14ac:dyDescent="0.35">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5">
        <f t="shared" si="88"/>
        <v>105.91914022517912</v>
      </c>
      <c r="P1437" s="5">
        <f t="shared" si="89"/>
        <v>59.701730769230764</v>
      </c>
      <c r="Q1437" s="5" t="s">
        <v>8317</v>
      </c>
      <c r="R1437" s="5" t="s">
        <v>8318</v>
      </c>
      <c r="S1437" s="9">
        <f t="shared" si="90"/>
        <v>42288.089039351849</v>
      </c>
      <c r="T1437" s="9">
        <f t="shared" si="91"/>
        <v>42302.999305555553</v>
      </c>
    </row>
    <row r="1438" spans="1:20" ht="43.5" x14ac:dyDescent="0.35">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5">
        <f t="shared" si="88"/>
        <v>105.89999999999999</v>
      </c>
      <c r="P1438" s="5">
        <f t="shared" si="89"/>
        <v>143.1081081081081</v>
      </c>
      <c r="Q1438" s="5" t="s">
        <v>8317</v>
      </c>
      <c r="R1438" s="5" t="s">
        <v>8318</v>
      </c>
      <c r="S1438" s="9">
        <f t="shared" si="90"/>
        <v>41861.541585648149</v>
      </c>
      <c r="T1438" s="9">
        <f t="shared" si="91"/>
        <v>41872.686111111107</v>
      </c>
    </row>
    <row r="1439" spans="1:20" ht="43.5" x14ac:dyDescent="0.35">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5">
        <f t="shared" si="88"/>
        <v>105.86</v>
      </c>
      <c r="P1439" s="5">
        <f t="shared" si="89"/>
        <v>46.429824561403507</v>
      </c>
      <c r="Q1439" s="5" t="s">
        <v>8317</v>
      </c>
      <c r="R1439" s="5" t="s">
        <v>8318</v>
      </c>
      <c r="S1439" s="9">
        <f t="shared" si="90"/>
        <v>42177.434166666666</v>
      </c>
      <c r="T1439" s="9">
        <f t="shared" si="91"/>
        <v>42197.434166666666</v>
      </c>
    </row>
    <row r="1440" spans="1:20" ht="43.5" x14ac:dyDescent="0.35">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5">
        <f t="shared" si="88"/>
        <v>105.84090909090908</v>
      </c>
      <c r="P1440" s="5">
        <f t="shared" si="89"/>
        <v>146.44654088050314</v>
      </c>
      <c r="Q1440" s="5" t="s">
        <v>8317</v>
      </c>
      <c r="R1440" s="5" t="s">
        <v>8330</v>
      </c>
      <c r="S1440" s="9">
        <f t="shared" si="90"/>
        <v>41851.850034722222</v>
      </c>
      <c r="T1440" s="9">
        <f t="shared" si="91"/>
        <v>41871.850034722222</v>
      </c>
    </row>
    <row r="1441" spans="1:20" ht="43.5" x14ac:dyDescent="0.35">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5">
        <f t="shared" si="88"/>
        <v>105.82000000000001</v>
      </c>
      <c r="P1441" s="5">
        <f t="shared" si="89"/>
        <v>115.02173913043478</v>
      </c>
      <c r="Q1441" s="5" t="s">
        <v>8317</v>
      </c>
      <c r="R1441" s="5" t="s">
        <v>8318</v>
      </c>
      <c r="S1441" s="9">
        <f t="shared" si="90"/>
        <v>42747.910138888888</v>
      </c>
      <c r="T1441" s="9">
        <f t="shared" si="91"/>
        <v>42767.957638888889</v>
      </c>
    </row>
    <row r="1442" spans="1:20" ht="58" x14ac:dyDescent="0.35">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5">
        <f t="shared" si="88"/>
        <v>105.81826105905425</v>
      </c>
      <c r="P1442" s="5">
        <f t="shared" si="89"/>
        <v>64.74666666666667</v>
      </c>
      <c r="Q1442" s="5" t="s">
        <v>8312</v>
      </c>
      <c r="R1442" s="5" t="s">
        <v>8313</v>
      </c>
      <c r="S1442" s="9">
        <f t="shared" si="90"/>
        <v>41624.651493055557</v>
      </c>
      <c r="T1442" s="9">
        <f t="shared" si="91"/>
        <v>41644.651493055557</v>
      </c>
    </row>
    <row r="1443" spans="1:20" ht="43.5" x14ac:dyDescent="0.35">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5">
        <f t="shared" si="88"/>
        <v>105.80799999999999</v>
      </c>
      <c r="P1443" s="5">
        <f t="shared" si="89"/>
        <v>174.02631578947367</v>
      </c>
      <c r="Q1443" s="5" t="s">
        <v>8310</v>
      </c>
      <c r="R1443" s="5" t="s">
        <v>8316</v>
      </c>
      <c r="S1443" s="9">
        <f t="shared" si="90"/>
        <v>42110.642071759255</v>
      </c>
      <c r="T1443" s="9">
        <f t="shared" si="91"/>
        <v>42155.642071759255</v>
      </c>
    </row>
    <row r="1444" spans="1:20" ht="58" x14ac:dyDescent="0.35">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5">
        <f t="shared" si="88"/>
        <v>105.80000000000001</v>
      </c>
      <c r="P1444" s="5">
        <f t="shared" si="89"/>
        <v>206.31</v>
      </c>
      <c r="Q1444" s="5" t="s">
        <v>8312</v>
      </c>
      <c r="R1444" s="5" t="s">
        <v>8313</v>
      </c>
      <c r="S1444" s="9">
        <f t="shared" si="90"/>
        <v>42162.640833333338</v>
      </c>
      <c r="T1444" s="9">
        <f t="shared" si="91"/>
        <v>42182.640833333338</v>
      </c>
    </row>
    <row r="1445" spans="1:20" ht="43.5" x14ac:dyDescent="0.35">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5">
        <f t="shared" si="88"/>
        <v>105.80000000000001</v>
      </c>
      <c r="P1445" s="5">
        <f t="shared" si="89"/>
        <v>36.06818181818182</v>
      </c>
      <c r="Q1445" s="5" t="s">
        <v>8317</v>
      </c>
      <c r="R1445" s="5" t="s">
        <v>8318</v>
      </c>
      <c r="S1445" s="9">
        <f t="shared" si="90"/>
        <v>41933.921643518523</v>
      </c>
      <c r="T1445" s="9">
        <f t="shared" si="91"/>
        <v>41949.031944444447</v>
      </c>
    </row>
    <row r="1446" spans="1:20" ht="43.5" x14ac:dyDescent="0.35">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5">
        <f t="shared" si="88"/>
        <v>105.77749999999999</v>
      </c>
      <c r="P1446" s="5">
        <f t="shared" si="89"/>
        <v>104.99007444168734</v>
      </c>
      <c r="Q1446" s="5" t="s">
        <v>8328</v>
      </c>
      <c r="R1446" s="5" t="s">
        <v>8329</v>
      </c>
      <c r="S1446" s="9">
        <f t="shared" si="90"/>
        <v>42653.642800925925</v>
      </c>
      <c r="T1446" s="9">
        <f t="shared" si="91"/>
        <v>42673.642800925925</v>
      </c>
    </row>
    <row r="1447" spans="1:20" x14ac:dyDescent="0.35">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5">
        <f t="shared" si="88"/>
        <v>105.745</v>
      </c>
      <c r="P1447" s="5">
        <f t="shared" si="89"/>
        <v>261.74504950495049</v>
      </c>
      <c r="Q1447" s="5" t="s">
        <v>8310</v>
      </c>
      <c r="R1447" s="5" t="s">
        <v>8311</v>
      </c>
      <c r="S1447" s="9">
        <f t="shared" si="90"/>
        <v>42462.579988425925</v>
      </c>
      <c r="T1447" s="9">
        <f t="shared" si="91"/>
        <v>42482.579988425925</v>
      </c>
    </row>
    <row r="1448" spans="1:20" ht="43.5" x14ac:dyDescent="0.35">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5">
        <f t="shared" si="88"/>
        <v>105.69999999999999</v>
      </c>
      <c r="P1448" s="5">
        <f t="shared" si="89"/>
        <v>41.944444444444443</v>
      </c>
      <c r="Q1448" s="5" t="s">
        <v>8317</v>
      </c>
      <c r="R1448" s="5" t="s">
        <v>8318</v>
      </c>
      <c r="S1448" s="9">
        <f t="shared" si="90"/>
        <v>41763.593275462961</v>
      </c>
      <c r="T1448" s="9">
        <f t="shared" si="91"/>
        <v>41778.875</v>
      </c>
    </row>
    <row r="1449" spans="1:20" ht="43.5" x14ac:dyDescent="0.35">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5">
        <f t="shared" si="88"/>
        <v>105.66666666666666</v>
      </c>
      <c r="P1449" s="5">
        <f t="shared" si="89"/>
        <v>22.642857142857142</v>
      </c>
      <c r="Q1449" s="5" t="s">
        <v>8314</v>
      </c>
      <c r="R1449" s="5" t="s">
        <v>8327</v>
      </c>
      <c r="S1449" s="9">
        <f t="shared" si="90"/>
        <v>42204.75167824074</v>
      </c>
      <c r="T1449" s="9">
        <f t="shared" si="91"/>
        <v>42208.75167824074</v>
      </c>
    </row>
    <row r="1450" spans="1:20" ht="58" x14ac:dyDescent="0.35">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5">
        <f t="shared" si="88"/>
        <v>105.66666666666666</v>
      </c>
      <c r="P1450" s="5">
        <f t="shared" si="89"/>
        <v>45.94202898550725</v>
      </c>
      <c r="Q1450" s="5" t="s">
        <v>8310</v>
      </c>
      <c r="R1450" s="5" t="s">
        <v>8319</v>
      </c>
      <c r="S1450" s="9">
        <f t="shared" si="90"/>
        <v>42113.160578703704</v>
      </c>
      <c r="T1450" s="9">
        <f t="shared" si="91"/>
        <v>42163.160578703704</v>
      </c>
    </row>
    <row r="1451" spans="1:20" ht="43.5" x14ac:dyDescent="0.35">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5">
        <f t="shared" si="88"/>
        <v>105.60000000000001</v>
      </c>
      <c r="P1451" s="5">
        <f t="shared" si="89"/>
        <v>52.8</v>
      </c>
      <c r="Q1451" s="5" t="s">
        <v>8314</v>
      </c>
      <c r="R1451" s="5" t="s">
        <v>8331</v>
      </c>
      <c r="S1451" s="9">
        <f t="shared" si="90"/>
        <v>42027.967442129629</v>
      </c>
      <c r="T1451" s="9">
        <f t="shared" si="91"/>
        <v>42031.967442129629</v>
      </c>
    </row>
    <row r="1452" spans="1:20" ht="43.5" x14ac:dyDescent="0.35">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5">
        <f t="shared" si="88"/>
        <v>105.58333333333334</v>
      </c>
      <c r="P1452" s="5">
        <f t="shared" si="89"/>
        <v>72.482837528604122</v>
      </c>
      <c r="Q1452" s="5" t="s">
        <v>8320</v>
      </c>
      <c r="R1452" s="5" t="s">
        <v>8332</v>
      </c>
      <c r="S1452" s="9">
        <f t="shared" si="90"/>
        <v>41411.565868055557</v>
      </c>
      <c r="T1452" s="9">
        <f t="shared" si="91"/>
        <v>41431.565868055557</v>
      </c>
    </row>
    <row r="1453" spans="1:20" ht="43.5" x14ac:dyDescent="0.35">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5">
        <f t="shared" si="88"/>
        <v>105.56666666666668</v>
      </c>
      <c r="P1453" s="5">
        <f t="shared" si="89"/>
        <v>62.712871287128714</v>
      </c>
      <c r="Q1453" s="5" t="s">
        <v>8320</v>
      </c>
      <c r="R1453" s="5" t="s">
        <v>8332</v>
      </c>
      <c r="S1453" s="9">
        <f t="shared" si="90"/>
        <v>40577.694560185184</v>
      </c>
      <c r="T1453" s="9">
        <f t="shared" si="91"/>
        <v>40612.694560185184</v>
      </c>
    </row>
    <row r="1454" spans="1:20" ht="43.5" x14ac:dyDescent="0.35">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5">
        <f t="shared" si="88"/>
        <v>105.566</v>
      </c>
      <c r="P1454" s="5">
        <f t="shared" si="89"/>
        <v>60.903461538461535</v>
      </c>
      <c r="Q1454" s="5" t="s">
        <v>8323</v>
      </c>
      <c r="R1454" s="5" t="s">
        <v>8333</v>
      </c>
      <c r="S1454" s="9">
        <f t="shared" si="90"/>
        <v>40741.837465277778</v>
      </c>
      <c r="T1454" s="9">
        <f t="shared" si="91"/>
        <v>40776.837465277778</v>
      </c>
    </row>
    <row r="1455" spans="1:20" ht="43.5" x14ac:dyDescent="0.35">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5">
        <f t="shared" si="88"/>
        <v>105.56</v>
      </c>
      <c r="P1455" s="5">
        <f t="shared" si="89"/>
        <v>95.963636363636368</v>
      </c>
      <c r="Q1455" s="5" t="s">
        <v>8323</v>
      </c>
      <c r="R1455" s="5" t="s">
        <v>8333</v>
      </c>
      <c r="S1455" s="9">
        <f t="shared" si="90"/>
        <v>42743.94131944445</v>
      </c>
      <c r="T1455" s="9">
        <f t="shared" si="91"/>
        <v>42763.94131944445</v>
      </c>
    </row>
    <row r="1456" spans="1:20" ht="58" x14ac:dyDescent="0.35">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5">
        <f t="shared" si="88"/>
        <v>105.55000000000001</v>
      </c>
      <c r="P1456" s="5">
        <f t="shared" si="89"/>
        <v>87.958333333333329</v>
      </c>
      <c r="Q1456" s="5" t="s">
        <v>8314</v>
      </c>
      <c r="R1456" s="5" t="s">
        <v>8331</v>
      </c>
      <c r="S1456" s="9">
        <f t="shared" si="90"/>
        <v>40345.798078703701</v>
      </c>
      <c r="T1456" s="9">
        <f t="shared" si="91"/>
        <v>40381.25</v>
      </c>
    </row>
    <row r="1457" spans="1:20" ht="58" x14ac:dyDescent="0.35">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5">
        <f t="shared" si="88"/>
        <v>105.55000000000001</v>
      </c>
      <c r="P1457" s="5">
        <f t="shared" si="89"/>
        <v>62.827380952380949</v>
      </c>
      <c r="Q1457" s="5" t="s">
        <v>8317</v>
      </c>
      <c r="R1457" s="5" t="s">
        <v>8318</v>
      </c>
      <c r="S1457" s="9">
        <f t="shared" si="90"/>
        <v>41810.380428240736</v>
      </c>
      <c r="T1457" s="9">
        <f t="shared" si="91"/>
        <v>41830.380428240736</v>
      </c>
    </row>
    <row r="1458" spans="1:20" ht="43.5" x14ac:dyDescent="0.35">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5">
        <f t="shared" si="88"/>
        <v>105.50335570469798</v>
      </c>
      <c r="P1458" s="5">
        <f t="shared" si="89"/>
        <v>23.117647058823529</v>
      </c>
      <c r="Q1458" s="5" t="s">
        <v>8314</v>
      </c>
      <c r="R1458" s="5" t="s">
        <v>8336</v>
      </c>
      <c r="S1458" s="9">
        <f t="shared" si="90"/>
        <v>41232.991400462961</v>
      </c>
      <c r="T1458" s="9">
        <f t="shared" si="91"/>
        <v>41267.991400462961</v>
      </c>
    </row>
    <row r="1459" spans="1:20" ht="43.5" x14ac:dyDescent="0.35">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5">
        <f t="shared" si="88"/>
        <v>105.5</v>
      </c>
      <c r="P1459" s="5">
        <f t="shared" si="89"/>
        <v>63.17365269461078</v>
      </c>
      <c r="Q1459" s="5" t="s">
        <v>8320</v>
      </c>
      <c r="R1459" s="5" t="s">
        <v>8332</v>
      </c>
      <c r="S1459" s="9">
        <f t="shared" si="90"/>
        <v>42301.46674768519</v>
      </c>
      <c r="T1459" s="9">
        <f t="shared" si="91"/>
        <v>42315.166666666672</v>
      </c>
    </row>
    <row r="1460" spans="1:20" ht="43.5" x14ac:dyDescent="0.35">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5">
        <f t="shared" si="88"/>
        <v>105.5</v>
      </c>
      <c r="P1460" s="5">
        <f t="shared" si="89"/>
        <v>45.214285714285715</v>
      </c>
      <c r="Q1460" s="5" t="s">
        <v>8317</v>
      </c>
      <c r="R1460" s="5" t="s">
        <v>8330</v>
      </c>
      <c r="S1460" s="9">
        <f t="shared" si="90"/>
        <v>42441.500069444446</v>
      </c>
      <c r="T1460" s="9">
        <f t="shared" si="91"/>
        <v>42491.458402777775</v>
      </c>
    </row>
    <row r="1461" spans="1:20" ht="43.5" x14ac:dyDescent="0.35">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5">
        <f t="shared" si="88"/>
        <v>105.5</v>
      </c>
      <c r="P1461" s="5">
        <f t="shared" si="89"/>
        <v>60.285714285714285</v>
      </c>
      <c r="Q1461" s="5" t="s">
        <v>8317</v>
      </c>
      <c r="R1461" s="5" t="s">
        <v>8318</v>
      </c>
      <c r="S1461" s="9">
        <f t="shared" si="90"/>
        <v>42142.036168981482</v>
      </c>
      <c r="T1461" s="9">
        <f t="shared" si="91"/>
        <v>42186.290972222225</v>
      </c>
    </row>
    <row r="1462" spans="1:20" ht="43.5" x14ac:dyDescent="0.35">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5">
        <f t="shared" si="88"/>
        <v>105.49000000000002</v>
      </c>
      <c r="P1462" s="5">
        <f t="shared" si="89"/>
        <v>21.098000000000003</v>
      </c>
      <c r="Q1462" s="5" t="s">
        <v>8317</v>
      </c>
      <c r="R1462" s="5" t="s">
        <v>8318</v>
      </c>
      <c r="S1462" s="9">
        <f t="shared" si="90"/>
        <v>42565.671944444446</v>
      </c>
      <c r="T1462" s="9">
        <f t="shared" si="91"/>
        <v>42583.791666666672</v>
      </c>
    </row>
    <row r="1463" spans="1:20" ht="58" x14ac:dyDescent="0.35">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5">
        <f t="shared" si="88"/>
        <v>105.47157142857144</v>
      </c>
      <c r="P1463" s="5">
        <f t="shared" si="89"/>
        <v>51.62944055944056</v>
      </c>
      <c r="Q1463" s="5" t="s">
        <v>8323</v>
      </c>
      <c r="R1463" s="5" t="s">
        <v>8333</v>
      </c>
      <c r="S1463" s="9">
        <f t="shared" si="90"/>
        <v>40704.638460648144</v>
      </c>
      <c r="T1463" s="9">
        <f t="shared" si="91"/>
        <v>40724.638460648144</v>
      </c>
    </row>
    <row r="1464" spans="1:20" ht="29" x14ac:dyDescent="0.35">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5">
        <f t="shared" si="88"/>
        <v>105.45454545454544</v>
      </c>
      <c r="P1464" s="5">
        <f t="shared" si="89"/>
        <v>29</v>
      </c>
      <c r="Q1464" s="5" t="s">
        <v>8317</v>
      </c>
      <c r="R1464" s="5" t="s">
        <v>8318</v>
      </c>
      <c r="S1464" s="9">
        <f t="shared" si="90"/>
        <v>42348.963912037041</v>
      </c>
      <c r="T1464" s="9">
        <f t="shared" si="91"/>
        <v>42353</v>
      </c>
    </row>
    <row r="1465" spans="1:20" ht="58" x14ac:dyDescent="0.35">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5">
        <f t="shared" si="88"/>
        <v>105.44</v>
      </c>
      <c r="P1465" s="5">
        <f t="shared" si="89"/>
        <v>118.73873873873873</v>
      </c>
      <c r="Q1465" s="5" t="s">
        <v>8325</v>
      </c>
      <c r="R1465" s="5" t="s">
        <v>8326</v>
      </c>
      <c r="S1465" s="9">
        <f t="shared" si="90"/>
        <v>42140.865150462967</v>
      </c>
      <c r="T1465" s="9">
        <f t="shared" si="91"/>
        <v>42163.166666666672</v>
      </c>
    </row>
    <row r="1466" spans="1:20" ht="43.5" x14ac:dyDescent="0.35">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5">
        <f t="shared" si="88"/>
        <v>105.42</v>
      </c>
      <c r="P1466" s="5">
        <f t="shared" si="89"/>
        <v>107.57142857142857</v>
      </c>
      <c r="Q1466" s="5" t="s">
        <v>8317</v>
      </c>
      <c r="R1466" s="5" t="s">
        <v>8318</v>
      </c>
      <c r="S1466" s="9">
        <f t="shared" si="90"/>
        <v>42161.069606481484</v>
      </c>
      <c r="T1466" s="9">
        <f t="shared" si="91"/>
        <v>42172.069606481484</v>
      </c>
    </row>
    <row r="1467" spans="1:20" ht="43.5" x14ac:dyDescent="0.35">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5">
        <f t="shared" si="88"/>
        <v>105.4</v>
      </c>
      <c r="P1467" s="5">
        <f t="shared" si="89"/>
        <v>136</v>
      </c>
      <c r="Q1467" s="5" t="s">
        <v>8317</v>
      </c>
      <c r="R1467" s="5" t="s">
        <v>8318</v>
      </c>
      <c r="S1467" s="9">
        <f t="shared" si="90"/>
        <v>42440.839398148149</v>
      </c>
      <c r="T1467" s="9">
        <f t="shared" si="91"/>
        <v>42445.165972222225</v>
      </c>
    </row>
    <row r="1468" spans="1:20" ht="29" x14ac:dyDescent="0.35">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5">
        <f t="shared" si="88"/>
        <v>105.38666666666667</v>
      </c>
      <c r="P1468" s="5">
        <f t="shared" si="89"/>
        <v>205.2987012987013</v>
      </c>
      <c r="Q1468" s="5" t="s">
        <v>8310</v>
      </c>
      <c r="R1468" s="5" t="s">
        <v>8319</v>
      </c>
      <c r="S1468" s="9">
        <f t="shared" si="90"/>
        <v>42289.792372685188</v>
      </c>
      <c r="T1468" s="9">
        <f t="shared" si="91"/>
        <v>42339.834039351852</v>
      </c>
    </row>
    <row r="1469" spans="1:20" ht="29" x14ac:dyDescent="0.35">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5">
        <f t="shared" si="88"/>
        <v>105.35000000000001</v>
      </c>
      <c r="P1469" s="5">
        <f t="shared" si="89"/>
        <v>123.94117647058823</v>
      </c>
      <c r="Q1469" s="5" t="s">
        <v>8317</v>
      </c>
      <c r="R1469" s="5" t="s">
        <v>8318</v>
      </c>
      <c r="S1469" s="9">
        <f t="shared" si="90"/>
        <v>42704.110185185185</v>
      </c>
      <c r="T1469" s="9">
        <f t="shared" si="91"/>
        <v>42709.041666666672</v>
      </c>
    </row>
    <row r="1470" spans="1:20" ht="43.5" x14ac:dyDescent="0.35">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5">
        <f t="shared" si="88"/>
        <v>105.34805315203954</v>
      </c>
      <c r="P1470" s="5">
        <f t="shared" si="89"/>
        <v>83.967068965517228</v>
      </c>
      <c r="Q1470" s="5" t="s">
        <v>8314</v>
      </c>
      <c r="R1470" s="5" t="s">
        <v>8315</v>
      </c>
      <c r="S1470" s="9">
        <f t="shared" si="90"/>
        <v>41720.594282407408</v>
      </c>
      <c r="T1470" s="9">
        <f t="shared" si="91"/>
        <v>41740.594282407408</v>
      </c>
    </row>
    <row r="1471" spans="1:20" ht="43.5" x14ac:dyDescent="0.35">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5">
        <f t="shared" si="88"/>
        <v>105.33333333333333</v>
      </c>
      <c r="P1471" s="5">
        <f t="shared" si="89"/>
        <v>47.878787878787875</v>
      </c>
      <c r="Q1471" s="5" t="s">
        <v>8317</v>
      </c>
      <c r="R1471" s="5" t="s">
        <v>8318</v>
      </c>
      <c r="S1471" s="9">
        <f t="shared" si="90"/>
        <v>42026.938692129625</v>
      </c>
      <c r="T1471" s="9">
        <f t="shared" si="91"/>
        <v>42046.938692129625</v>
      </c>
    </row>
    <row r="1472" spans="1:20" ht="43.5" x14ac:dyDescent="0.35">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5">
        <f t="shared" si="88"/>
        <v>105.31250000000001</v>
      </c>
      <c r="P1472" s="5">
        <f t="shared" si="89"/>
        <v>158.96226415094338</v>
      </c>
      <c r="Q1472" s="5" t="s">
        <v>8314</v>
      </c>
      <c r="R1472" s="5" t="s">
        <v>8315</v>
      </c>
      <c r="S1472" s="9">
        <f t="shared" si="90"/>
        <v>40746.115011574075</v>
      </c>
      <c r="T1472" s="9">
        <f t="shared" si="91"/>
        <v>40791.712500000001</v>
      </c>
    </row>
    <row r="1473" spans="1:20" ht="43.5" x14ac:dyDescent="0.35">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5">
        <f t="shared" si="88"/>
        <v>105.28</v>
      </c>
      <c r="P1473" s="5">
        <f t="shared" si="89"/>
        <v>47</v>
      </c>
      <c r="Q1473" s="5" t="s">
        <v>8317</v>
      </c>
      <c r="R1473" s="5" t="s">
        <v>8318</v>
      </c>
      <c r="S1473" s="9">
        <f t="shared" si="90"/>
        <v>42028.94159722222</v>
      </c>
      <c r="T1473" s="9">
        <f t="shared" si="91"/>
        <v>42047.291666666672</v>
      </c>
    </row>
    <row r="1474" spans="1:20" ht="43.5" x14ac:dyDescent="0.35">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5">
        <f t="shared" ref="O1474:O1537" si="92">(E1474/D1474)*100</f>
        <v>105.26894736842105</v>
      </c>
      <c r="P1474" s="5">
        <f t="shared" ref="P1474:P1537" si="93">E1474/L1474</f>
        <v>114.29199999999999</v>
      </c>
      <c r="Q1474" s="5" t="s">
        <v>8317</v>
      </c>
      <c r="R1474" s="5" t="s">
        <v>8318</v>
      </c>
      <c r="S1474" s="9">
        <f t="shared" si="90"/>
        <v>42278.009224537032</v>
      </c>
      <c r="T1474" s="9">
        <f t="shared" si="91"/>
        <v>42303.009224537032</v>
      </c>
    </row>
    <row r="1475" spans="1:20" ht="43.5" x14ac:dyDescent="0.35">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5">
        <f t="shared" si="92"/>
        <v>105.25999999999999</v>
      </c>
      <c r="P1475" s="5">
        <f t="shared" si="93"/>
        <v>75.185714285714283</v>
      </c>
      <c r="Q1475" s="5" t="s">
        <v>8320</v>
      </c>
      <c r="R1475" s="5" t="s">
        <v>8332</v>
      </c>
      <c r="S1475" s="9">
        <f t="shared" ref="S1475:S1538" si="94">(J1475/86400 )+ DATE(1970,1,11)</f>
        <v>40728.310659722221</v>
      </c>
      <c r="T1475" s="9">
        <f t="shared" ref="T1475:T1538" si="95">(I1475/86400) + DATE(1970,1,1)</f>
        <v>40765.297222222223</v>
      </c>
    </row>
    <row r="1476" spans="1:20" ht="43.5" x14ac:dyDescent="0.35">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5">
        <f t="shared" si="92"/>
        <v>105.22388000000001</v>
      </c>
      <c r="P1476" s="5">
        <f t="shared" si="93"/>
        <v>346.13118421052633</v>
      </c>
      <c r="Q1476" s="5" t="s">
        <v>8310</v>
      </c>
      <c r="R1476" s="5" t="s">
        <v>8311</v>
      </c>
      <c r="S1476" s="9">
        <f t="shared" si="94"/>
        <v>42643.841608796298</v>
      </c>
      <c r="T1476" s="9">
        <f t="shared" si="95"/>
        <v>42663.841608796298</v>
      </c>
    </row>
    <row r="1477" spans="1:20" ht="43.5" x14ac:dyDescent="0.35">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5">
        <f t="shared" si="92"/>
        <v>105.2184</v>
      </c>
      <c r="P1477" s="5">
        <f t="shared" si="93"/>
        <v>64.157560975609755</v>
      </c>
      <c r="Q1477" s="5" t="s">
        <v>8317</v>
      </c>
      <c r="R1477" s="5" t="s">
        <v>8318</v>
      </c>
      <c r="S1477" s="9">
        <f t="shared" si="94"/>
        <v>41819.12300925926</v>
      </c>
      <c r="T1477" s="9">
        <f t="shared" si="95"/>
        <v>41831.677083333336</v>
      </c>
    </row>
    <row r="1478" spans="1:20" ht="43.5" x14ac:dyDescent="0.35">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5">
        <f t="shared" si="92"/>
        <v>105.21428571428571</v>
      </c>
      <c r="P1478" s="5">
        <f t="shared" si="93"/>
        <v>98.2</v>
      </c>
      <c r="Q1478" s="5" t="s">
        <v>8317</v>
      </c>
      <c r="R1478" s="5" t="s">
        <v>8318</v>
      </c>
      <c r="S1478" s="9">
        <f t="shared" si="94"/>
        <v>41992.887280092589</v>
      </c>
      <c r="T1478" s="9">
        <f t="shared" si="95"/>
        <v>42012.887280092589</v>
      </c>
    </row>
    <row r="1479" spans="1:20" ht="43.5" x14ac:dyDescent="0.35">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5">
        <f t="shared" si="92"/>
        <v>105.2</v>
      </c>
      <c r="P1479" s="5">
        <f t="shared" si="93"/>
        <v>122.32558139534883</v>
      </c>
      <c r="Q1479" s="5" t="s">
        <v>8320</v>
      </c>
      <c r="R1479" s="5" t="s">
        <v>8321</v>
      </c>
      <c r="S1479" s="9">
        <f t="shared" si="94"/>
        <v>42731.198877314819</v>
      </c>
      <c r="T1479" s="9">
        <f t="shared" si="95"/>
        <v>42767.333333333328</v>
      </c>
    </row>
    <row r="1480" spans="1:20" ht="43.5" x14ac:dyDescent="0.35">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5">
        <f t="shared" si="92"/>
        <v>105.19047619047619</v>
      </c>
      <c r="P1480" s="5">
        <f t="shared" si="93"/>
        <v>56.065989847715734</v>
      </c>
      <c r="Q1480" s="5" t="s">
        <v>8317</v>
      </c>
      <c r="R1480" s="5" t="s">
        <v>8318</v>
      </c>
      <c r="S1480" s="9">
        <f t="shared" si="94"/>
        <v>42047.938206018516</v>
      </c>
      <c r="T1480" s="9">
        <f t="shared" si="95"/>
        <v>42068.166666666672</v>
      </c>
    </row>
    <row r="1481" spans="1:20" ht="43.5" x14ac:dyDescent="0.35">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5">
        <f t="shared" si="92"/>
        <v>105.15384615384616</v>
      </c>
      <c r="P1481" s="5">
        <f t="shared" si="93"/>
        <v>27.897959183673468</v>
      </c>
      <c r="Q1481" s="5" t="s">
        <v>8320</v>
      </c>
      <c r="R1481" s="5" t="s">
        <v>8321</v>
      </c>
      <c r="S1481" s="9">
        <f t="shared" si="94"/>
        <v>41692.805902777778</v>
      </c>
      <c r="T1481" s="9">
        <f t="shared" si="95"/>
        <v>41705.805902777778</v>
      </c>
    </row>
    <row r="1482" spans="1:20" ht="29" x14ac:dyDescent="0.35">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5">
        <f t="shared" si="92"/>
        <v>105.125</v>
      </c>
      <c r="P1482" s="5">
        <f t="shared" si="93"/>
        <v>73.771929824561397</v>
      </c>
      <c r="Q1482" s="5" t="s">
        <v>8314</v>
      </c>
      <c r="R1482" s="5" t="s">
        <v>8315</v>
      </c>
      <c r="S1482" s="9">
        <f t="shared" si="94"/>
        <v>42769.628599537042</v>
      </c>
      <c r="T1482" s="9">
        <f t="shared" si="95"/>
        <v>42795.083333333328</v>
      </c>
    </row>
    <row r="1483" spans="1:20" ht="58" x14ac:dyDescent="0.35">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5">
        <f t="shared" si="92"/>
        <v>105.1</v>
      </c>
      <c r="P1483" s="5">
        <f t="shared" si="93"/>
        <v>28.405405405405407</v>
      </c>
      <c r="Q1483" s="5" t="s">
        <v>8317</v>
      </c>
      <c r="R1483" s="5" t="s">
        <v>8318</v>
      </c>
      <c r="S1483" s="9">
        <f t="shared" si="94"/>
        <v>41907.536134259259</v>
      </c>
      <c r="T1483" s="9">
        <f t="shared" si="95"/>
        <v>41927.536134259259</v>
      </c>
    </row>
    <row r="1484" spans="1:20" ht="43.5" x14ac:dyDescent="0.35">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5">
        <f t="shared" si="92"/>
        <v>105.0967741935484</v>
      </c>
      <c r="P1484" s="5">
        <f t="shared" si="93"/>
        <v>85.736842105263165</v>
      </c>
      <c r="Q1484" s="5" t="s">
        <v>8317</v>
      </c>
      <c r="R1484" s="5" t="s">
        <v>8338</v>
      </c>
      <c r="S1484" s="9">
        <f t="shared" si="94"/>
        <v>42035.164780092593</v>
      </c>
      <c r="T1484" s="9">
        <f t="shared" si="95"/>
        <v>42056.458333333328</v>
      </c>
    </row>
    <row r="1485" spans="1:20" ht="43.5" x14ac:dyDescent="0.35">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5">
        <f t="shared" si="92"/>
        <v>105.0859375</v>
      </c>
      <c r="P1485" s="5">
        <f t="shared" si="93"/>
        <v>78.660818713450297</v>
      </c>
      <c r="Q1485" s="5" t="s">
        <v>8320</v>
      </c>
      <c r="R1485" s="5" t="s">
        <v>8332</v>
      </c>
      <c r="S1485" s="9">
        <f t="shared" si="94"/>
        <v>41089.877442129626</v>
      </c>
      <c r="T1485" s="9">
        <f t="shared" si="95"/>
        <v>41109.877442129626</v>
      </c>
    </row>
    <row r="1486" spans="1:20" ht="43.5" x14ac:dyDescent="0.35">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5">
        <f t="shared" si="92"/>
        <v>105.07333333333332</v>
      </c>
      <c r="P1486" s="5">
        <f t="shared" si="93"/>
        <v>109.45138888888889</v>
      </c>
      <c r="Q1486" s="5" t="s">
        <v>8314</v>
      </c>
      <c r="R1486" s="5" t="s">
        <v>8315</v>
      </c>
      <c r="S1486" s="9">
        <f t="shared" si="94"/>
        <v>41704.84065972222</v>
      </c>
      <c r="T1486" s="9">
        <f t="shared" si="95"/>
        <v>41724.798993055556</v>
      </c>
    </row>
    <row r="1487" spans="1:20" ht="43.5" x14ac:dyDescent="0.35">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5">
        <f t="shared" si="92"/>
        <v>105.06666666666666</v>
      </c>
      <c r="P1487" s="5">
        <f t="shared" si="93"/>
        <v>58.370370370370374</v>
      </c>
      <c r="Q1487" s="5" t="s">
        <v>8314</v>
      </c>
      <c r="R1487" s="5" t="s">
        <v>8315</v>
      </c>
      <c r="S1487" s="9">
        <f t="shared" si="94"/>
        <v>41311.654340277775</v>
      </c>
      <c r="T1487" s="9">
        <f t="shared" si="95"/>
        <v>41341.654340277775</v>
      </c>
    </row>
    <row r="1488" spans="1:20" ht="43.5" x14ac:dyDescent="0.35">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5">
        <f t="shared" si="92"/>
        <v>105.05</v>
      </c>
      <c r="P1488" s="5">
        <f t="shared" si="93"/>
        <v>42.02</v>
      </c>
      <c r="Q1488" s="5" t="s">
        <v>8314</v>
      </c>
      <c r="R1488" s="5" t="s">
        <v>8315</v>
      </c>
      <c r="S1488" s="9">
        <f t="shared" si="94"/>
        <v>41453.83452546296</v>
      </c>
      <c r="T1488" s="9">
        <f t="shared" si="95"/>
        <v>41466.83452546296</v>
      </c>
    </row>
    <row r="1489" spans="1:20" ht="29" x14ac:dyDescent="0.35">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5">
        <f t="shared" si="92"/>
        <v>105.04166666666667</v>
      </c>
      <c r="P1489" s="5">
        <f t="shared" si="93"/>
        <v>70.027777777777771</v>
      </c>
      <c r="Q1489" s="5" t="s">
        <v>8317</v>
      </c>
      <c r="R1489" s="5" t="s">
        <v>8338</v>
      </c>
      <c r="S1489" s="9">
        <f t="shared" si="94"/>
        <v>41999.819212962961</v>
      </c>
      <c r="T1489" s="9">
        <f t="shared" si="95"/>
        <v>42049.819212962961</v>
      </c>
    </row>
    <row r="1490" spans="1:20" ht="43.5" x14ac:dyDescent="0.35">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5">
        <f t="shared" si="92"/>
        <v>105.02249999999999</v>
      </c>
      <c r="P1490" s="5">
        <f t="shared" si="93"/>
        <v>61.103999999999999</v>
      </c>
      <c r="Q1490" s="5" t="s">
        <v>8314</v>
      </c>
      <c r="R1490" s="5" t="s">
        <v>8331</v>
      </c>
      <c r="S1490" s="9">
        <f t="shared" si="94"/>
        <v>41923.328356481477</v>
      </c>
      <c r="T1490" s="9">
        <f t="shared" si="95"/>
        <v>41946.370023148149</v>
      </c>
    </row>
    <row r="1491" spans="1:20" ht="29" x14ac:dyDescent="0.35">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5">
        <f t="shared" si="92"/>
        <v>105.01</v>
      </c>
      <c r="P1491" s="5">
        <f t="shared" si="93"/>
        <v>201.94230769230768</v>
      </c>
      <c r="Q1491" s="5" t="s">
        <v>8314</v>
      </c>
      <c r="R1491" s="5" t="s">
        <v>8315</v>
      </c>
      <c r="S1491" s="9">
        <f t="shared" si="94"/>
        <v>42714.95177083333</v>
      </c>
      <c r="T1491" s="9">
        <f t="shared" si="95"/>
        <v>42734.95177083333</v>
      </c>
    </row>
    <row r="1492" spans="1:20" ht="43.5" x14ac:dyDescent="0.35">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5">
        <f t="shared" si="92"/>
        <v>105</v>
      </c>
      <c r="P1492" s="5">
        <f t="shared" si="93"/>
        <v>15</v>
      </c>
      <c r="Q1492" s="5" t="s">
        <v>8320</v>
      </c>
      <c r="R1492" s="5" t="s">
        <v>8334</v>
      </c>
      <c r="S1492" s="9">
        <f t="shared" si="94"/>
        <v>42415.702349537038</v>
      </c>
      <c r="T1492" s="9">
        <f t="shared" si="95"/>
        <v>42415.702349537038</v>
      </c>
    </row>
    <row r="1493" spans="1:20" ht="43.5" x14ac:dyDescent="0.35">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5">
        <f t="shared" si="92"/>
        <v>105</v>
      </c>
      <c r="P1493" s="5">
        <f t="shared" si="93"/>
        <v>58.333333333333336</v>
      </c>
      <c r="Q1493" s="5" t="s">
        <v>8314</v>
      </c>
      <c r="R1493" s="5" t="s">
        <v>8315</v>
      </c>
      <c r="S1493" s="9">
        <f t="shared" si="94"/>
        <v>40700.823055555556</v>
      </c>
      <c r="T1493" s="9">
        <f t="shared" si="95"/>
        <v>40740.958333333336</v>
      </c>
    </row>
    <row r="1494" spans="1:20" ht="43.5" x14ac:dyDescent="0.35">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5">
        <f t="shared" si="92"/>
        <v>105</v>
      </c>
      <c r="P1494" s="5">
        <f t="shared" si="93"/>
        <v>58.333333333333336</v>
      </c>
      <c r="Q1494" s="5" t="s">
        <v>8314</v>
      </c>
      <c r="R1494" s="5" t="s">
        <v>8315</v>
      </c>
      <c r="S1494" s="9">
        <f t="shared" si="94"/>
        <v>41133.056273148148</v>
      </c>
      <c r="T1494" s="9">
        <f t="shared" si="95"/>
        <v>41153.056273148148</v>
      </c>
    </row>
    <row r="1495" spans="1:20" ht="29" x14ac:dyDescent="0.35">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5">
        <f t="shared" si="92"/>
        <v>105</v>
      </c>
      <c r="P1495" s="5">
        <f t="shared" si="93"/>
        <v>38.888888888888886</v>
      </c>
      <c r="Q1495" s="5" t="s">
        <v>8314</v>
      </c>
      <c r="R1495" s="5" t="s">
        <v>8315</v>
      </c>
      <c r="S1495" s="9">
        <f t="shared" si="94"/>
        <v>41298.68712962963</v>
      </c>
      <c r="T1495" s="9">
        <f t="shared" si="95"/>
        <v>41333.892361111109</v>
      </c>
    </row>
    <row r="1496" spans="1:20" ht="58" x14ac:dyDescent="0.35">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5">
        <f t="shared" si="92"/>
        <v>105</v>
      </c>
      <c r="P1496" s="5">
        <f t="shared" si="93"/>
        <v>150</v>
      </c>
      <c r="Q1496" s="5" t="s">
        <v>8314</v>
      </c>
      <c r="R1496" s="5" t="s">
        <v>8336</v>
      </c>
      <c r="S1496" s="9">
        <f t="shared" si="94"/>
        <v>40137.700370370367</v>
      </c>
      <c r="T1496" s="9">
        <f t="shared" si="95"/>
        <v>40179.25</v>
      </c>
    </row>
    <row r="1497" spans="1:20" ht="58" x14ac:dyDescent="0.35">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5">
        <f t="shared" si="92"/>
        <v>105</v>
      </c>
      <c r="P1497" s="5">
        <f t="shared" si="93"/>
        <v>51.219512195121951</v>
      </c>
      <c r="Q1497" s="5" t="s">
        <v>8317</v>
      </c>
      <c r="R1497" s="5" t="s">
        <v>8318</v>
      </c>
      <c r="S1497" s="9">
        <f t="shared" si="94"/>
        <v>41956.644745370373</v>
      </c>
      <c r="T1497" s="9">
        <f t="shared" si="95"/>
        <v>41976.644745370373</v>
      </c>
    </row>
    <row r="1498" spans="1:20" ht="43.5" x14ac:dyDescent="0.35">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5">
        <f t="shared" si="92"/>
        <v>105</v>
      </c>
      <c r="P1498" s="5">
        <f t="shared" si="93"/>
        <v>39.375</v>
      </c>
      <c r="Q1498" s="5" t="s">
        <v>8317</v>
      </c>
      <c r="R1498" s="5" t="s">
        <v>8318</v>
      </c>
      <c r="S1498" s="9">
        <f t="shared" si="94"/>
        <v>42232.730034722219</v>
      </c>
      <c r="T1498" s="9">
        <f t="shared" si="95"/>
        <v>42247.730034722219</v>
      </c>
    </row>
    <row r="1499" spans="1:20" ht="43.5" x14ac:dyDescent="0.35">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5">
        <f t="shared" si="92"/>
        <v>105</v>
      </c>
      <c r="P1499" s="5">
        <f t="shared" si="93"/>
        <v>75</v>
      </c>
      <c r="Q1499" s="5" t="s">
        <v>8317</v>
      </c>
      <c r="R1499" s="5" t="s">
        <v>8338</v>
      </c>
      <c r="S1499" s="9">
        <f t="shared" si="94"/>
        <v>42468.127175925925</v>
      </c>
      <c r="T1499" s="9">
        <f t="shared" si="95"/>
        <v>42489.165972222225</v>
      </c>
    </row>
    <row r="1500" spans="1:20" ht="29" x14ac:dyDescent="0.35">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5">
        <f t="shared" si="92"/>
        <v>104.97142857142859</v>
      </c>
      <c r="P1500" s="5">
        <f t="shared" si="93"/>
        <v>59.258064516129032</v>
      </c>
      <c r="Q1500" s="5" t="s">
        <v>8314</v>
      </c>
      <c r="R1500" s="5" t="s">
        <v>8335</v>
      </c>
      <c r="S1500" s="9">
        <f t="shared" si="94"/>
        <v>42666.805497685185</v>
      </c>
      <c r="T1500" s="9">
        <f t="shared" si="95"/>
        <v>42667.875</v>
      </c>
    </row>
    <row r="1501" spans="1:20" ht="43.5" x14ac:dyDescent="0.35">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5">
        <f t="shared" si="92"/>
        <v>104.96000000000001</v>
      </c>
      <c r="P1501" s="5">
        <f t="shared" si="93"/>
        <v>63.2289156626506</v>
      </c>
      <c r="Q1501" s="5" t="s">
        <v>8317</v>
      </c>
      <c r="R1501" s="5" t="s">
        <v>8330</v>
      </c>
      <c r="S1501" s="9">
        <f t="shared" si="94"/>
        <v>42734.665173611109</v>
      </c>
      <c r="T1501" s="9">
        <f t="shared" si="95"/>
        <v>42754.665173611109</v>
      </c>
    </row>
    <row r="1502" spans="1:20" ht="43.5" x14ac:dyDescent="0.35">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5">
        <f t="shared" si="92"/>
        <v>104.95555555555556</v>
      </c>
      <c r="P1502" s="5">
        <f t="shared" si="93"/>
        <v>59.408805031446541</v>
      </c>
      <c r="Q1502" s="5" t="s">
        <v>8325</v>
      </c>
      <c r="R1502" s="5" t="s">
        <v>8326</v>
      </c>
      <c r="S1502" s="9">
        <f t="shared" si="94"/>
        <v>42302.435532407406</v>
      </c>
      <c r="T1502" s="9">
        <f t="shared" si="95"/>
        <v>42321.625</v>
      </c>
    </row>
    <row r="1503" spans="1:20" ht="43.5" x14ac:dyDescent="0.35">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5">
        <f t="shared" si="92"/>
        <v>104.93636363636362</v>
      </c>
      <c r="P1503" s="5">
        <f t="shared" si="93"/>
        <v>61.562666666666665</v>
      </c>
      <c r="Q1503" s="5" t="s">
        <v>8325</v>
      </c>
      <c r="R1503" s="5" t="s">
        <v>8326</v>
      </c>
      <c r="S1503" s="9">
        <f t="shared" si="94"/>
        <v>42751.599664351852</v>
      </c>
      <c r="T1503" s="9">
        <f t="shared" si="95"/>
        <v>42772.599664351852</v>
      </c>
    </row>
    <row r="1504" spans="1:20" ht="58" x14ac:dyDescent="0.35">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5">
        <f t="shared" si="92"/>
        <v>104.93380000000001</v>
      </c>
      <c r="P1504" s="5">
        <f t="shared" si="93"/>
        <v>118.70339366515837</v>
      </c>
      <c r="Q1504" s="5" t="s">
        <v>8314</v>
      </c>
      <c r="R1504" s="5" t="s">
        <v>8322</v>
      </c>
      <c r="S1504" s="9">
        <f t="shared" si="94"/>
        <v>41033.782037037039</v>
      </c>
      <c r="T1504" s="9">
        <f t="shared" si="95"/>
        <v>41053.782037037039</v>
      </c>
    </row>
    <row r="1505" spans="1:20" ht="72.5" x14ac:dyDescent="0.35">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5">
        <f t="shared" si="92"/>
        <v>104.93333333333332</v>
      </c>
      <c r="P1505" s="5">
        <f t="shared" si="93"/>
        <v>80.717948717948715</v>
      </c>
      <c r="Q1505" s="5" t="s">
        <v>8317</v>
      </c>
      <c r="R1505" s="5" t="s">
        <v>8318</v>
      </c>
      <c r="S1505" s="9">
        <f t="shared" si="94"/>
        <v>42555.774189814816</v>
      </c>
      <c r="T1505" s="9">
        <f t="shared" si="95"/>
        <v>42605.774189814816</v>
      </c>
    </row>
    <row r="1506" spans="1:20" ht="43.5" x14ac:dyDescent="0.35">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5">
        <f t="shared" si="92"/>
        <v>104.92727272727274</v>
      </c>
      <c r="P1506" s="5">
        <f t="shared" si="93"/>
        <v>65.579545454545453</v>
      </c>
      <c r="Q1506" s="5" t="s">
        <v>8317</v>
      </c>
      <c r="R1506" s="5" t="s">
        <v>8318</v>
      </c>
      <c r="S1506" s="9">
        <f t="shared" si="94"/>
        <v>42155.746689814812</v>
      </c>
      <c r="T1506" s="9">
        <f t="shared" si="95"/>
        <v>42175.746689814812</v>
      </c>
    </row>
    <row r="1507" spans="1:20" ht="29" x14ac:dyDescent="0.35">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5">
        <f t="shared" si="92"/>
        <v>104.85714285714285</v>
      </c>
      <c r="P1507" s="5">
        <f t="shared" si="93"/>
        <v>68.598130841121488</v>
      </c>
      <c r="Q1507" s="5" t="s">
        <v>8314</v>
      </c>
      <c r="R1507" s="5" t="s">
        <v>8331</v>
      </c>
      <c r="S1507" s="9">
        <f t="shared" si="94"/>
        <v>41880.86546296296</v>
      </c>
      <c r="T1507" s="9">
        <f t="shared" si="95"/>
        <v>41905.86546296296</v>
      </c>
    </row>
    <row r="1508" spans="1:20" ht="43.5" x14ac:dyDescent="0.35">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5">
        <f t="shared" si="92"/>
        <v>104.85537190082646</v>
      </c>
      <c r="P1508" s="5">
        <f t="shared" si="93"/>
        <v>84.023178807947019</v>
      </c>
      <c r="Q1508" s="5" t="s">
        <v>8320</v>
      </c>
      <c r="R1508" s="5" t="s">
        <v>8332</v>
      </c>
      <c r="S1508" s="9">
        <f t="shared" si="94"/>
        <v>41945.070486111115</v>
      </c>
      <c r="T1508" s="9">
        <f t="shared" si="95"/>
        <v>41957.216666666667</v>
      </c>
    </row>
    <row r="1509" spans="1:20" ht="43.5" x14ac:dyDescent="0.35">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5">
        <f t="shared" si="92"/>
        <v>104.82000000000001</v>
      </c>
      <c r="P1509" s="5">
        <f t="shared" si="93"/>
        <v>67.771551724137936</v>
      </c>
      <c r="Q1509" s="5" t="s">
        <v>8320</v>
      </c>
      <c r="R1509" s="5" t="s">
        <v>8332</v>
      </c>
      <c r="S1509" s="9">
        <f t="shared" si="94"/>
        <v>41560.456412037034</v>
      </c>
      <c r="T1509" s="9">
        <f t="shared" si="95"/>
        <v>41580.456412037034</v>
      </c>
    </row>
    <row r="1510" spans="1:20" ht="43.5" x14ac:dyDescent="0.35">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5">
        <f t="shared" si="92"/>
        <v>104.8048048048048</v>
      </c>
      <c r="P1510" s="5">
        <f t="shared" si="93"/>
        <v>32.71875</v>
      </c>
      <c r="Q1510" s="5" t="s">
        <v>8314</v>
      </c>
      <c r="R1510" s="5" t="s">
        <v>8331</v>
      </c>
      <c r="S1510" s="9">
        <f t="shared" si="94"/>
        <v>40987.948009259257</v>
      </c>
      <c r="T1510" s="9">
        <f t="shared" si="95"/>
        <v>41007.906342592592</v>
      </c>
    </row>
    <row r="1511" spans="1:20" ht="43.5" x14ac:dyDescent="0.35">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5">
        <f t="shared" si="92"/>
        <v>104.80000000000001</v>
      </c>
      <c r="P1511" s="5">
        <f t="shared" si="93"/>
        <v>50.384615384615387</v>
      </c>
      <c r="Q1511" s="5" t="s">
        <v>8317</v>
      </c>
      <c r="R1511" s="5" t="s">
        <v>8318</v>
      </c>
      <c r="S1511" s="9">
        <f t="shared" si="94"/>
        <v>42149.525567129633</v>
      </c>
      <c r="T1511" s="9">
        <f t="shared" si="95"/>
        <v>42169.525567129633</v>
      </c>
    </row>
    <row r="1512" spans="1:20" ht="58" x14ac:dyDescent="0.35">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5">
        <f t="shared" si="92"/>
        <v>104.80000000000001</v>
      </c>
      <c r="P1512" s="5">
        <f t="shared" si="93"/>
        <v>40.9375</v>
      </c>
      <c r="Q1512" s="5" t="s">
        <v>8317</v>
      </c>
      <c r="R1512" s="5" t="s">
        <v>8318</v>
      </c>
      <c r="S1512" s="9">
        <f t="shared" si="94"/>
        <v>42472.893495370372</v>
      </c>
      <c r="T1512" s="9">
        <f t="shared" si="95"/>
        <v>42492.893495370372</v>
      </c>
    </row>
    <row r="1513" spans="1:20" ht="58" x14ac:dyDescent="0.35">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5">
        <f t="shared" si="92"/>
        <v>104.75000000000001</v>
      </c>
      <c r="P1513" s="5">
        <f t="shared" si="93"/>
        <v>17.829787234042552</v>
      </c>
      <c r="Q1513" s="5" t="s">
        <v>8317</v>
      </c>
      <c r="R1513" s="5" t="s">
        <v>8318</v>
      </c>
      <c r="S1513" s="9">
        <f t="shared" si="94"/>
        <v>42389.74418981481</v>
      </c>
      <c r="T1513" s="9">
        <f t="shared" si="95"/>
        <v>42410.875</v>
      </c>
    </row>
    <row r="1514" spans="1:20" ht="43.5" x14ac:dyDescent="0.35">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5">
        <f t="shared" si="92"/>
        <v>104.75000000000001</v>
      </c>
      <c r="P1514" s="5">
        <f t="shared" si="93"/>
        <v>55.131578947368418</v>
      </c>
      <c r="Q1514" s="5" t="s">
        <v>8317</v>
      </c>
      <c r="R1514" s="5" t="s">
        <v>8318</v>
      </c>
      <c r="S1514" s="9">
        <f t="shared" si="94"/>
        <v>42007.507905092592</v>
      </c>
      <c r="T1514" s="9">
        <f t="shared" si="95"/>
        <v>42027.507905092592</v>
      </c>
    </row>
    <row r="1515" spans="1:20" ht="58" x14ac:dyDescent="0.35">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5">
        <f t="shared" si="92"/>
        <v>104.73529411764706</v>
      </c>
      <c r="P1515" s="5">
        <f t="shared" si="93"/>
        <v>80.202702702702709</v>
      </c>
      <c r="Q1515" s="5" t="s">
        <v>8320</v>
      </c>
      <c r="R1515" s="5" t="s">
        <v>8332</v>
      </c>
      <c r="S1515" s="9">
        <f t="shared" si="94"/>
        <v>40367.227939814817</v>
      </c>
      <c r="T1515" s="9">
        <f t="shared" si="95"/>
        <v>40401.665972222225</v>
      </c>
    </row>
    <row r="1516" spans="1:20" ht="43.5" x14ac:dyDescent="0.35">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5">
        <f t="shared" si="92"/>
        <v>104.72999999999999</v>
      </c>
      <c r="P1516" s="5">
        <f t="shared" si="93"/>
        <v>104.31274900398407</v>
      </c>
      <c r="Q1516" s="5" t="s">
        <v>8320</v>
      </c>
      <c r="R1516" s="5" t="s">
        <v>8332</v>
      </c>
      <c r="S1516" s="9">
        <f t="shared" si="94"/>
        <v>41095.698113425926</v>
      </c>
      <c r="T1516" s="9">
        <f t="shared" si="95"/>
        <v>41120.208333333336</v>
      </c>
    </row>
    <row r="1517" spans="1:20" ht="43.5" x14ac:dyDescent="0.35">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5">
        <f t="shared" si="92"/>
        <v>104.71999999999998</v>
      </c>
      <c r="P1517" s="5">
        <f t="shared" si="93"/>
        <v>113.82608695652173</v>
      </c>
      <c r="Q1517" s="5" t="s">
        <v>8314</v>
      </c>
      <c r="R1517" s="5" t="s">
        <v>8322</v>
      </c>
      <c r="S1517" s="9">
        <f t="shared" si="94"/>
        <v>41049.409456018519</v>
      </c>
      <c r="T1517" s="9">
        <f t="shared" si="95"/>
        <v>41069.409456018519</v>
      </c>
    </row>
    <row r="1518" spans="1:20" ht="29" x14ac:dyDescent="0.35">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5">
        <f t="shared" si="92"/>
        <v>104.71999999999998</v>
      </c>
      <c r="P1518" s="5">
        <f t="shared" si="93"/>
        <v>32.320987654320987</v>
      </c>
      <c r="Q1518" s="5" t="s">
        <v>8314</v>
      </c>
      <c r="R1518" s="5" t="s">
        <v>8331</v>
      </c>
      <c r="S1518" s="9">
        <f t="shared" si="94"/>
        <v>40320.287673611107</v>
      </c>
      <c r="T1518" s="9">
        <f t="shared" si="95"/>
        <v>40369.916666666664</v>
      </c>
    </row>
    <row r="1519" spans="1:20" ht="43.5" x14ac:dyDescent="0.35">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5">
        <f t="shared" si="92"/>
        <v>104.69999999999999</v>
      </c>
      <c r="P1519" s="5">
        <f t="shared" si="93"/>
        <v>35.612244897959187</v>
      </c>
      <c r="Q1519" s="5" t="s">
        <v>8314</v>
      </c>
      <c r="R1519" s="5" t="s">
        <v>8331</v>
      </c>
      <c r="S1519" s="9">
        <f t="shared" si="94"/>
        <v>40468.815625000003</v>
      </c>
      <c r="T1519" s="9">
        <f t="shared" si="95"/>
        <v>40521.207638888889</v>
      </c>
    </row>
    <row r="1520" spans="1:20" ht="43.5" x14ac:dyDescent="0.35">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5">
        <f t="shared" si="92"/>
        <v>104.67999999999999</v>
      </c>
      <c r="P1520" s="5">
        <f t="shared" si="93"/>
        <v>109.42160278745645</v>
      </c>
      <c r="Q1520" s="5" t="s">
        <v>8320</v>
      </c>
      <c r="R1520" s="5" t="s">
        <v>8332</v>
      </c>
      <c r="S1520" s="9">
        <f t="shared" si="94"/>
        <v>41622.100243055553</v>
      </c>
      <c r="T1520" s="9">
        <f t="shared" si="95"/>
        <v>41641.333333333336</v>
      </c>
    </row>
    <row r="1521" spans="1:20" ht="43.5" x14ac:dyDescent="0.35">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5">
        <f t="shared" si="92"/>
        <v>104.67999999999999</v>
      </c>
      <c r="P1521" s="5">
        <f t="shared" si="93"/>
        <v>36.859154929577464</v>
      </c>
      <c r="Q1521" s="5" t="s">
        <v>8317</v>
      </c>
      <c r="R1521" s="5" t="s">
        <v>8318</v>
      </c>
      <c r="S1521" s="9">
        <f t="shared" si="94"/>
        <v>42568.189432870371</v>
      </c>
      <c r="T1521" s="9">
        <f t="shared" si="95"/>
        <v>42587.875</v>
      </c>
    </row>
    <row r="1522" spans="1:20" ht="43.5" x14ac:dyDescent="0.35">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5">
        <f t="shared" si="92"/>
        <v>104.67500000000001</v>
      </c>
      <c r="P1522" s="5">
        <f t="shared" si="93"/>
        <v>42.724489795918366</v>
      </c>
      <c r="Q1522" s="5" t="s">
        <v>8314</v>
      </c>
      <c r="R1522" s="5" t="s">
        <v>8335</v>
      </c>
      <c r="S1522" s="9">
        <f t="shared" si="94"/>
        <v>42138.820231481484</v>
      </c>
      <c r="T1522" s="9">
        <f t="shared" si="95"/>
        <v>42159</v>
      </c>
    </row>
    <row r="1523" spans="1:20" ht="43.5" x14ac:dyDescent="0.35">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5">
        <f t="shared" si="92"/>
        <v>104.66666666666666</v>
      </c>
      <c r="P1523" s="5">
        <f t="shared" si="93"/>
        <v>327.08333333333331</v>
      </c>
      <c r="Q1523" s="5" t="s">
        <v>8317</v>
      </c>
      <c r="R1523" s="5" t="s">
        <v>8318</v>
      </c>
      <c r="S1523" s="9">
        <f t="shared" si="94"/>
        <v>42280.810995370368</v>
      </c>
      <c r="T1523" s="9">
        <f t="shared" si="95"/>
        <v>42309.958333333328</v>
      </c>
    </row>
    <row r="1524" spans="1:20" ht="43.5" x14ac:dyDescent="0.35">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5">
        <f t="shared" si="92"/>
        <v>104.66666666666666</v>
      </c>
      <c r="P1524" s="5">
        <f t="shared" si="93"/>
        <v>54.137931034482762</v>
      </c>
      <c r="Q1524" s="5" t="s">
        <v>8317</v>
      </c>
      <c r="R1524" s="5" t="s">
        <v>8318</v>
      </c>
      <c r="S1524" s="9">
        <f t="shared" si="94"/>
        <v>42160.755312499998</v>
      </c>
      <c r="T1524" s="9">
        <f t="shared" si="95"/>
        <v>42180.755312499998</v>
      </c>
    </row>
    <row r="1525" spans="1:20" ht="43.5" x14ac:dyDescent="0.35">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5">
        <f t="shared" si="92"/>
        <v>104.66666666666666</v>
      </c>
      <c r="P1525" s="5">
        <f t="shared" si="93"/>
        <v>139.55555555555554</v>
      </c>
      <c r="Q1525" s="5" t="s">
        <v>8317</v>
      </c>
      <c r="R1525" s="5" t="s">
        <v>8318</v>
      </c>
      <c r="S1525" s="9">
        <f t="shared" si="94"/>
        <v>42385.114988425921</v>
      </c>
      <c r="T1525" s="9">
        <f t="shared" si="95"/>
        <v>42420.114988425921</v>
      </c>
    </row>
    <row r="1526" spans="1:20" ht="43.5" x14ac:dyDescent="0.35">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5">
        <f t="shared" si="92"/>
        <v>104.65</v>
      </c>
      <c r="P1526" s="5">
        <f t="shared" si="93"/>
        <v>63.424242424242422</v>
      </c>
      <c r="Q1526" s="5" t="s">
        <v>8317</v>
      </c>
      <c r="R1526" s="5" t="s">
        <v>8318</v>
      </c>
      <c r="S1526" s="9">
        <f t="shared" si="94"/>
        <v>42468.680925925924</v>
      </c>
      <c r="T1526" s="9">
        <f t="shared" si="95"/>
        <v>42488.680925925924</v>
      </c>
    </row>
    <row r="1527" spans="1:20" ht="58" x14ac:dyDescent="0.35">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5">
        <f t="shared" si="92"/>
        <v>104.64</v>
      </c>
      <c r="P1527" s="5">
        <f t="shared" si="93"/>
        <v>93.428571428571431</v>
      </c>
      <c r="Q1527" s="5" t="s">
        <v>8317</v>
      </c>
      <c r="R1527" s="5" t="s">
        <v>8318</v>
      </c>
      <c r="S1527" s="9">
        <f t="shared" si="94"/>
        <v>42656.092812499999</v>
      </c>
      <c r="T1527" s="9">
        <f t="shared" si="95"/>
        <v>42675.207638888889</v>
      </c>
    </row>
    <row r="1528" spans="1:20" ht="43.5" x14ac:dyDescent="0.35">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5">
        <f t="shared" si="92"/>
        <v>104.62615</v>
      </c>
      <c r="P1528" s="5">
        <f t="shared" si="93"/>
        <v>55.066394736842106</v>
      </c>
      <c r="Q1528" s="5" t="s">
        <v>8320</v>
      </c>
      <c r="R1528" s="5" t="s">
        <v>8332</v>
      </c>
      <c r="S1528" s="9">
        <f t="shared" si="94"/>
        <v>40914.738194444442</v>
      </c>
      <c r="T1528" s="9">
        <f t="shared" si="95"/>
        <v>40929.738194444442</v>
      </c>
    </row>
    <row r="1529" spans="1:20" ht="43.5" x14ac:dyDescent="0.35">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5">
        <f t="shared" si="92"/>
        <v>104.60000000000001</v>
      </c>
      <c r="P1529" s="5">
        <f t="shared" si="93"/>
        <v>104.6</v>
      </c>
      <c r="Q1529" s="5" t="s">
        <v>8320</v>
      </c>
      <c r="R1529" s="5" t="s">
        <v>8321</v>
      </c>
      <c r="S1529" s="9">
        <f t="shared" si="94"/>
        <v>40332.539386574077</v>
      </c>
      <c r="T1529" s="9">
        <f t="shared" si="95"/>
        <v>40332.070138888885</v>
      </c>
    </row>
    <row r="1530" spans="1:20" ht="43.5" x14ac:dyDescent="0.35">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5">
        <f t="shared" si="92"/>
        <v>104.60000000000001</v>
      </c>
      <c r="P1530" s="5">
        <f t="shared" si="93"/>
        <v>45.478260869565219</v>
      </c>
      <c r="Q1530" s="5" t="s">
        <v>8317</v>
      </c>
      <c r="R1530" s="5" t="s">
        <v>8318</v>
      </c>
      <c r="S1530" s="9">
        <f t="shared" si="94"/>
        <v>41979.199756944443</v>
      </c>
      <c r="T1530" s="9">
        <f t="shared" si="95"/>
        <v>42005.208333333328</v>
      </c>
    </row>
    <row r="1531" spans="1:20" ht="43.5" x14ac:dyDescent="0.35">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5">
        <f t="shared" si="92"/>
        <v>104.59625</v>
      </c>
      <c r="P1531" s="5">
        <f t="shared" si="93"/>
        <v>373.55803571428572</v>
      </c>
      <c r="Q1531" s="5" t="s">
        <v>8310</v>
      </c>
      <c r="R1531" s="5" t="s">
        <v>8337</v>
      </c>
      <c r="S1531" s="9">
        <f t="shared" si="94"/>
        <v>42232.622766203705</v>
      </c>
      <c r="T1531" s="9">
        <f t="shared" si="95"/>
        <v>42251.625</v>
      </c>
    </row>
    <row r="1532" spans="1:20" ht="43.5" x14ac:dyDescent="0.35">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5">
        <f t="shared" si="92"/>
        <v>104.57142857142858</v>
      </c>
      <c r="P1532" s="5">
        <f t="shared" si="93"/>
        <v>32.972972972972975</v>
      </c>
      <c r="Q1532" s="5" t="s">
        <v>8317</v>
      </c>
      <c r="R1532" s="5" t="s">
        <v>8318</v>
      </c>
      <c r="S1532" s="9">
        <f t="shared" si="94"/>
        <v>42158.676851851851</v>
      </c>
      <c r="T1532" s="9">
        <f t="shared" si="95"/>
        <v>42170.676851851851</v>
      </c>
    </row>
    <row r="1533" spans="1:20" ht="43.5" x14ac:dyDescent="0.35">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5">
        <f t="shared" si="92"/>
        <v>104.55692307692308</v>
      </c>
      <c r="P1533" s="5">
        <f t="shared" si="93"/>
        <v>91.840540540540545</v>
      </c>
      <c r="Q1533" s="5" t="s">
        <v>8320</v>
      </c>
      <c r="R1533" s="5" t="s">
        <v>8321</v>
      </c>
      <c r="S1533" s="9">
        <f t="shared" si="94"/>
        <v>40749.069282407407</v>
      </c>
      <c r="T1533" s="9">
        <f t="shared" si="95"/>
        <v>40768.958333333336</v>
      </c>
    </row>
    <row r="1534" spans="1:20" ht="43.5" x14ac:dyDescent="0.35">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5">
        <f t="shared" si="92"/>
        <v>104.54285714285714</v>
      </c>
      <c r="P1534" s="5">
        <f t="shared" si="93"/>
        <v>79.543478260869563</v>
      </c>
      <c r="Q1534" s="5" t="s">
        <v>8317</v>
      </c>
      <c r="R1534" s="5" t="s">
        <v>8318</v>
      </c>
      <c r="S1534" s="9">
        <f t="shared" si="94"/>
        <v>42351.180636574078</v>
      </c>
      <c r="T1534" s="9">
        <f t="shared" si="95"/>
        <v>42373.180636574078</v>
      </c>
    </row>
    <row r="1535" spans="1:20" ht="43.5" x14ac:dyDescent="0.35">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5">
        <f t="shared" si="92"/>
        <v>104.52</v>
      </c>
      <c r="P1535" s="5">
        <f t="shared" si="93"/>
        <v>80.400000000000006</v>
      </c>
      <c r="Q1535" s="5" t="s">
        <v>8317</v>
      </c>
      <c r="R1535" s="5" t="s">
        <v>8318</v>
      </c>
      <c r="S1535" s="9">
        <f t="shared" si="94"/>
        <v>42258.697754629626</v>
      </c>
      <c r="T1535" s="9">
        <f t="shared" si="95"/>
        <v>42283.697754629626</v>
      </c>
    </row>
    <row r="1536" spans="1:20" ht="43.5" x14ac:dyDescent="0.35">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5">
        <f t="shared" si="92"/>
        <v>104.51666666666665</v>
      </c>
      <c r="P1536" s="5">
        <f t="shared" si="93"/>
        <v>89.585714285714289</v>
      </c>
      <c r="Q1536" s="5" t="s">
        <v>8317</v>
      </c>
      <c r="R1536" s="5" t="s">
        <v>8318</v>
      </c>
      <c r="S1536" s="9">
        <f t="shared" si="94"/>
        <v>42706.624444444446</v>
      </c>
      <c r="T1536" s="9">
        <f t="shared" si="95"/>
        <v>42726.624444444446</v>
      </c>
    </row>
    <row r="1537" spans="1:20" ht="29" x14ac:dyDescent="0.35">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5">
        <f t="shared" si="92"/>
        <v>104.51515151515152</v>
      </c>
      <c r="P1537" s="5">
        <f t="shared" si="93"/>
        <v>86.224999999999994</v>
      </c>
      <c r="Q1537" s="5" t="s">
        <v>8317</v>
      </c>
      <c r="R1537" s="5" t="s">
        <v>8318</v>
      </c>
      <c r="S1537" s="9">
        <f t="shared" si="94"/>
        <v>42175.993125000001</v>
      </c>
      <c r="T1537" s="9">
        <f t="shared" si="95"/>
        <v>42187.993125000001</v>
      </c>
    </row>
    <row r="1538" spans="1:20" ht="43.5" x14ac:dyDescent="0.35">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5">
        <f t="shared" ref="O1538:O1601" si="96">(E1538/D1538)*100</f>
        <v>104.5</v>
      </c>
      <c r="P1538" s="5">
        <f t="shared" ref="P1538:P1601" si="97">E1538/L1538</f>
        <v>48.984375</v>
      </c>
      <c r="Q1538" s="5" t="s">
        <v>8317</v>
      </c>
      <c r="R1538" s="5" t="s">
        <v>8330</v>
      </c>
      <c r="S1538" s="9">
        <f t="shared" si="94"/>
        <v>42632.767476851848</v>
      </c>
      <c r="T1538" s="9">
        <f t="shared" si="95"/>
        <v>42652.767476851848</v>
      </c>
    </row>
    <row r="1539" spans="1:20" ht="58" x14ac:dyDescent="0.35">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5">
        <f t="shared" si="96"/>
        <v>104.46206037108834</v>
      </c>
      <c r="P1539" s="5">
        <f t="shared" si="97"/>
        <v>109.33695652173913</v>
      </c>
      <c r="Q1539" s="5" t="s">
        <v>8310</v>
      </c>
      <c r="R1539" s="5" t="s">
        <v>8316</v>
      </c>
      <c r="S1539" s="9">
        <f t="shared" ref="S1539:S1602" si="98">(J1539/86400 )+ DATE(1970,1,11)</f>
        <v>42189.160752314812</v>
      </c>
      <c r="T1539" s="9">
        <f t="shared" ref="T1539:T1602" si="99">(I1539/86400) + DATE(1970,1,1)</f>
        <v>42211.75</v>
      </c>
    </row>
    <row r="1540" spans="1:20" ht="29" x14ac:dyDescent="0.35">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5">
        <f t="shared" si="96"/>
        <v>104.45405405405405</v>
      </c>
      <c r="P1540" s="5">
        <f t="shared" si="97"/>
        <v>50.852631578947367</v>
      </c>
      <c r="Q1540" s="5" t="s">
        <v>8312</v>
      </c>
      <c r="R1540" s="5" t="s">
        <v>8313</v>
      </c>
      <c r="S1540" s="9">
        <f t="shared" si="98"/>
        <v>42210.666261574079</v>
      </c>
      <c r="T1540" s="9">
        <f t="shared" si="99"/>
        <v>42214.666261574079</v>
      </c>
    </row>
    <row r="1541" spans="1:20" ht="43.5" x14ac:dyDescent="0.35">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5">
        <f t="shared" si="96"/>
        <v>104.44</v>
      </c>
      <c r="P1541" s="5">
        <f t="shared" si="97"/>
        <v>64.46913580246914</v>
      </c>
      <c r="Q1541" s="5" t="s">
        <v>8314</v>
      </c>
      <c r="R1541" s="5" t="s">
        <v>8315</v>
      </c>
      <c r="S1541" s="9">
        <f t="shared" si="98"/>
        <v>41077.740868055553</v>
      </c>
      <c r="T1541" s="9">
        <f t="shared" si="99"/>
        <v>41097.740868055553</v>
      </c>
    </row>
    <row r="1542" spans="1:20" ht="29" x14ac:dyDescent="0.35">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5">
        <f t="shared" si="96"/>
        <v>104.44</v>
      </c>
      <c r="P1542" s="5">
        <f t="shared" si="97"/>
        <v>340.56521739130437</v>
      </c>
      <c r="Q1542" s="5" t="s">
        <v>8310</v>
      </c>
      <c r="R1542" s="5" t="s">
        <v>8311</v>
      </c>
      <c r="S1542" s="9">
        <f t="shared" si="98"/>
        <v>42105.240706018521</v>
      </c>
      <c r="T1542" s="9">
        <f t="shared" si="99"/>
        <v>42125.240706018521</v>
      </c>
    </row>
    <row r="1543" spans="1:20" x14ac:dyDescent="0.35">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5">
        <f t="shared" si="96"/>
        <v>104.4375</v>
      </c>
      <c r="P1543" s="5">
        <f t="shared" si="97"/>
        <v>117.67605633802818</v>
      </c>
      <c r="Q1543" s="5" t="s">
        <v>8314</v>
      </c>
      <c r="R1543" s="5" t="s">
        <v>8315</v>
      </c>
      <c r="S1543" s="9">
        <f t="shared" si="98"/>
        <v>40773.691423611112</v>
      </c>
      <c r="T1543" s="9">
        <f t="shared" si="99"/>
        <v>40793.691423611112</v>
      </c>
    </row>
    <row r="1544" spans="1:20" ht="58" x14ac:dyDescent="0.35">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5">
        <f t="shared" si="96"/>
        <v>104.43333333333334</v>
      </c>
      <c r="P1544" s="5">
        <f t="shared" si="97"/>
        <v>111.89285714285714</v>
      </c>
      <c r="Q1544" s="5" t="s">
        <v>8317</v>
      </c>
      <c r="R1544" s="5" t="s">
        <v>8318</v>
      </c>
      <c r="S1544" s="9">
        <f t="shared" si="98"/>
        <v>41947.953449074077</v>
      </c>
      <c r="T1544" s="9">
        <f t="shared" si="99"/>
        <v>41972.995115740741</v>
      </c>
    </row>
    <row r="1545" spans="1:20" ht="58" x14ac:dyDescent="0.35">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5">
        <f t="shared" si="96"/>
        <v>104.42857142857143</v>
      </c>
      <c r="P1545" s="5">
        <f t="shared" si="97"/>
        <v>71.666666666666671</v>
      </c>
      <c r="Q1545" s="5" t="s">
        <v>8317</v>
      </c>
      <c r="R1545" s="5" t="s">
        <v>8318</v>
      </c>
      <c r="S1545" s="9">
        <f t="shared" si="98"/>
        <v>42312.701516203699</v>
      </c>
      <c r="T1545" s="9">
        <f t="shared" si="99"/>
        <v>42337.958333333328</v>
      </c>
    </row>
    <row r="1546" spans="1:20" ht="29" x14ac:dyDescent="0.35">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5">
        <f t="shared" si="96"/>
        <v>104.42100000000001</v>
      </c>
      <c r="P1546" s="5">
        <f t="shared" si="97"/>
        <v>46.06808823529412</v>
      </c>
      <c r="Q1546" s="5" t="s">
        <v>8314</v>
      </c>
      <c r="R1546" s="5" t="s">
        <v>8315</v>
      </c>
      <c r="S1546" s="9">
        <f t="shared" si="98"/>
        <v>40017.704247685186</v>
      </c>
      <c r="T1546" s="9">
        <f t="shared" si="99"/>
        <v>40057.166666666664</v>
      </c>
    </row>
    <row r="1547" spans="1:20" ht="43.5" x14ac:dyDescent="0.35">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5">
        <f t="shared" si="96"/>
        <v>104.4</v>
      </c>
      <c r="P1547" s="5">
        <f t="shared" si="97"/>
        <v>145</v>
      </c>
      <c r="Q1547" s="5" t="s">
        <v>8317</v>
      </c>
      <c r="R1547" s="5" t="s">
        <v>8318</v>
      </c>
      <c r="S1547" s="9">
        <f t="shared" si="98"/>
        <v>42501.92288194444</v>
      </c>
      <c r="T1547" s="9">
        <f t="shared" si="99"/>
        <v>42521.92288194444</v>
      </c>
    </row>
    <row r="1548" spans="1:20" ht="43.5" x14ac:dyDescent="0.35">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5">
        <f t="shared" si="96"/>
        <v>104.396</v>
      </c>
      <c r="P1548" s="5">
        <f t="shared" si="97"/>
        <v>70.921195652173907</v>
      </c>
      <c r="Q1548" s="5" t="s">
        <v>8320</v>
      </c>
      <c r="R1548" s="5" t="s">
        <v>8332</v>
      </c>
      <c r="S1548" s="9">
        <f t="shared" si="98"/>
        <v>42699.187881944439</v>
      </c>
      <c r="T1548" s="9">
        <f t="shared" si="99"/>
        <v>42724.187881944439</v>
      </c>
    </row>
    <row r="1549" spans="1:20" ht="43.5" x14ac:dyDescent="0.35">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5">
        <f t="shared" si="96"/>
        <v>104.3625</v>
      </c>
      <c r="P1549" s="5">
        <f t="shared" si="97"/>
        <v>56.412162162162161</v>
      </c>
      <c r="Q1549" s="5" t="s">
        <v>8314</v>
      </c>
      <c r="R1549" s="5" t="s">
        <v>8315</v>
      </c>
      <c r="S1549" s="9">
        <f t="shared" si="98"/>
        <v>41380.800185185188</v>
      </c>
      <c r="T1549" s="9">
        <f t="shared" si="99"/>
        <v>41400.800185185188</v>
      </c>
    </row>
    <row r="1550" spans="1:20" ht="43.5" x14ac:dyDescent="0.35">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5">
        <f t="shared" si="96"/>
        <v>104.35000000000001</v>
      </c>
      <c r="P1550" s="5">
        <f t="shared" si="97"/>
        <v>177.61702127659575</v>
      </c>
      <c r="Q1550" s="5" t="s">
        <v>8317</v>
      </c>
      <c r="R1550" s="5" t="s">
        <v>8318</v>
      </c>
      <c r="S1550" s="9">
        <f t="shared" si="98"/>
        <v>42559.665717592594</v>
      </c>
      <c r="T1550" s="9">
        <f t="shared" si="99"/>
        <v>42579.665717592594</v>
      </c>
    </row>
    <row r="1551" spans="1:20" ht="43.5" x14ac:dyDescent="0.35">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5">
        <f t="shared" si="96"/>
        <v>104.35000000000001</v>
      </c>
      <c r="P1551" s="5">
        <f t="shared" si="97"/>
        <v>39.377358490566039</v>
      </c>
      <c r="Q1551" s="5" t="s">
        <v>8317</v>
      </c>
      <c r="R1551" s="5" t="s">
        <v>8318</v>
      </c>
      <c r="S1551" s="9">
        <f t="shared" si="98"/>
        <v>42000.99863425926</v>
      </c>
      <c r="T1551" s="9">
        <f t="shared" si="99"/>
        <v>42020.99863425926</v>
      </c>
    </row>
    <row r="1552" spans="1:20" ht="43.5" x14ac:dyDescent="0.35">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5">
        <f t="shared" si="96"/>
        <v>104.33333333333333</v>
      </c>
      <c r="P1552" s="5">
        <f t="shared" si="97"/>
        <v>55.892857142857146</v>
      </c>
      <c r="Q1552" s="5" t="s">
        <v>8317</v>
      </c>
      <c r="R1552" s="5" t="s">
        <v>8318</v>
      </c>
      <c r="S1552" s="9">
        <f t="shared" si="98"/>
        <v>41774.446631944447</v>
      </c>
      <c r="T1552" s="9">
        <f t="shared" si="99"/>
        <v>41791.165972222225</v>
      </c>
    </row>
    <row r="1553" spans="1:20" ht="43.5" x14ac:dyDescent="0.35">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5">
        <f t="shared" si="96"/>
        <v>104.32</v>
      </c>
      <c r="P1553" s="5">
        <f t="shared" si="97"/>
        <v>66.871794871794876</v>
      </c>
      <c r="Q1553" s="5" t="s">
        <v>8314</v>
      </c>
      <c r="R1553" s="5" t="s">
        <v>8335</v>
      </c>
      <c r="S1553" s="9">
        <f t="shared" si="98"/>
        <v>41536.59239583333</v>
      </c>
      <c r="T1553" s="9">
        <f t="shared" si="99"/>
        <v>41561.165972222225</v>
      </c>
    </row>
    <row r="1554" spans="1:20" ht="43.5" x14ac:dyDescent="0.35">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5">
        <f t="shared" si="96"/>
        <v>104.3047619047619</v>
      </c>
      <c r="P1554" s="5">
        <f t="shared" si="97"/>
        <v>81.125925925925927</v>
      </c>
      <c r="Q1554" s="5" t="s">
        <v>8317</v>
      </c>
      <c r="R1554" s="5" t="s">
        <v>8318</v>
      </c>
      <c r="S1554" s="9">
        <f t="shared" si="98"/>
        <v>42145.60020833333</v>
      </c>
      <c r="T1554" s="9">
        <f t="shared" si="99"/>
        <v>42167.083333333328</v>
      </c>
    </row>
    <row r="1555" spans="1:20" ht="58" x14ac:dyDescent="0.35">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5">
        <f t="shared" si="96"/>
        <v>104.30333333333333</v>
      </c>
      <c r="P1555" s="5">
        <f t="shared" si="97"/>
        <v>845.70270270270271</v>
      </c>
      <c r="Q1555" s="5" t="s">
        <v>8310</v>
      </c>
      <c r="R1555" s="5" t="s">
        <v>8311</v>
      </c>
      <c r="S1555" s="9">
        <f t="shared" si="98"/>
        <v>41882.525717592594</v>
      </c>
      <c r="T1555" s="9">
        <f t="shared" si="99"/>
        <v>41930.166666666664</v>
      </c>
    </row>
    <row r="1556" spans="1:20" ht="43.5" x14ac:dyDescent="0.35">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5">
        <f t="shared" si="96"/>
        <v>104.28571428571429</v>
      </c>
      <c r="P1556" s="5">
        <f t="shared" si="97"/>
        <v>36.5</v>
      </c>
      <c r="Q1556" s="5" t="s">
        <v>8317</v>
      </c>
      <c r="R1556" s="5" t="s">
        <v>8318</v>
      </c>
      <c r="S1556" s="9">
        <f t="shared" si="98"/>
        <v>41790.525937500002</v>
      </c>
      <c r="T1556" s="9">
        <f t="shared" si="99"/>
        <v>41796.958333333336</v>
      </c>
    </row>
    <row r="1557" spans="1:20" ht="29" x14ac:dyDescent="0.35">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5">
        <f t="shared" si="96"/>
        <v>104.28333333333333</v>
      </c>
      <c r="P1557" s="5">
        <f t="shared" si="97"/>
        <v>82.328947368421055</v>
      </c>
      <c r="Q1557" s="5" t="s">
        <v>8314</v>
      </c>
      <c r="R1557" s="5" t="s">
        <v>8336</v>
      </c>
      <c r="S1557" s="9">
        <f t="shared" si="98"/>
        <v>40958.080729166664</v>
      </c>
      <c r="T1557" s="9">
        <f t="shared" si="99"/>
        <v>40993.0390625</v>
      </c>
    </row>
    <row r="1558" spans="1:20" ht="43.5" x14ac:dyDescent="0.35">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5">
        <f t="shared" si="96"/>
        <v>104.24</v>
      </c>
      <c r="P1558" s="5">
        <f t="shared" si="97"/>
        <v>27.145833333333332</v>
      </c>
      <c r="Q1558" s="5" t="s">
        <v>8314</v>
      </c>
      <c r="R1558" s="5" t="s">
        <v>8315</v>
      </c>
      <c r="S1558" s="9">
        <f t="shared" si="98"/>
        <v>41776.970648148148</v>
      </c>
      <c r="T1558" s="9">
        <f t="shared" si="99"/>
        <v>41799.165972222225</v>
      </c>
    </row>
    <row r="1559" spans="1:20" ht="43.5" x14ac:dyDescent="0.35">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5">
        <f t="shared" si="96"/>
        <v>104.21799999999999</v>
      </c>
      <c r="P1559" s="5">
        <f t="shared" si="97"/>
        <v>64.933333333333323</v>
      </c>
      <c r="Q1559" s="5" t="s">
        <v>8310</v>
      </c>
      <c r="R1559" s="5" t="s">
        <v>8319</v>
      </c>
      <c r="S1559" s="9">
        <f t="shared" si="98"/>
        <v>41008.051192129627</v>
      </c>
      <c r="T1559" s="9">
        <f t="shared" si="99"/>
        <v>41028.051192129627</v>
      </c>
    </row>
    <row r="1560" spans="1:20" ht="43.5" x14ac:dyDescent="0.35">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5">
        <f t="shared" si="96"/>
        <v>104.2</v>
      </c>
      <c r="P1560" s="5">
        <f t="shared" si="97"/>
        <v>66.369426751592357</v>
      </c>
      <c r="Q1560" s="5" t="s">
        <v>8314</v>
      </c>
      <c r="R1560" s="5" t="s">
        <v>8315</v>
      </c>
      <c r="S1560" s="9">
        <f t="shared" si="98"/>
        <v>41204.715520833335</v>
      </c>
      <c r="T1560" s="9">
        <f t="shared" si="99"/>
        <v>41235.916666666664</v>
      </c>
    </row>
    <row r="1561" spans="1:20" ht="43.5" x14ac:dyDescent="0.35">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5">
        <f t="shared" si="96"/>
        <v>104.2</v>
      </c>
      <c r="P1561" s="5">
        <f t="shared" si="97"/>
        <v>186.07142857142858</v>
      </c>
      <c r="Q1561" s="5" t="s">
        <v>8317</v>
      </c>
      <c r="R1561" s="5" t="s">
        <v>8318</v>
      </c>
      <c r="S1561" s="9">
        <f t="shared" si="98"/>
        <v>42110.927858796298</v>
      </c>
      <c r="T1561" s="9">
        <f t="shared" si="99"/>
        <v>42126.875</v>
      </c>
    </row>
    <row r="1562" spans="1:20" ht="29" x14ac:dyDescent="0.35">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5">
        <f t="shared" si="96"/>
        <v>104.16766467065868</v>
      </c>
      <c r="P1562" s="5">
        <f t="shared" si="97"/>
        <v>123.37588652482269</v>
      </c>
      <c r="Q1562" s="5" t="s">
        <v>8325</v>
      </c>
      <c r="R1562" s="5" t="s">
        <v>8326</v>
      </c>
      <c r="S1562" s="9">
        <f t="shared" si="98"/>
        <v>42440.430243055554</v>
      </c>
      <c r="T1562" s="9">
        <f t="shared" si="99"/>
        <v>42460.416666666672</v>
      </c>
    </row>
    <row r="1563" spans="1:20" ht="43.5" x14ac:dyDescent="0.35">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5">
        <f t="shared" si="96"/>
        <v>104.16666666666667</v>
      </c>
      <c r="P1563" s="5">
        <f t="shared" si="97"/>
        <v>194.44444444444446</v>
      </c>
      <c r="Q1563" s="5" t="s">
        <v>8320</v>
      </c>
      <c r="R1563" s="5" t="s">
        <v>8334</v>
      </c>
      <c r="S1563" s="9">
        <f t="shared" si="98"/>
        <v>42333.96497685185</v>
      </c>
      <c r="T1563" s="9">
        <f t="shared" si="99"/>
        <v>42353.96497685185</v>
      </c>
    </row>
    <row r="1564" spans="1:20" ht="43.5" x14ac:dyDescent="0.35">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5">
        <f t="shared" si="96"/>
        <v>104.16666666666667</v>
      </c>
      <c r="P1564" s="5">
        <f t="shared" si="97"/>
        <v>59.523809523809526</v>
      </c>
      <c r="Q1564" s="5" t="s">
        <v>8317</v>
      </c>
      <c r="R1564" s="5" t="s">
        <v>8318</v>
      </c>
      <c r="S1564" s="9">
        <f t="shared" si="98"/>
        <v>42287.583472222221</v>
      </c>
      <c r="T1564" s="9">
        <f t="shared" si="99"/>
        <v>42307.583472222221</v>
      </c>
    </row>
    <row r="1565" spans="1:20" ht="43.5" x14ac:dyDescent="0.35">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5">
        <f t="shared" si="96"/>
        <v>104.129</v>
      </c>
      <c r="P1565" s="5">
        <f t="shared" si="97"/>
        <v>28.924722222222222</v>
      </c>
      <c r="Q1565" s="5" t="s">
        <v>8320</v>
      </c>
      <c r="R1565" s="5" t="s">
        <v>8332</v>
      </c>
      <c r="S1565" s="9">
        <f t="shared" si="98"/>
        <v>40831.183136574073</v>
      </c>
      <c r="T1565" s="9">
        <f t="shared" si="99"/>
        <v>40836.083333333336</v>
      </c>
    </row>
    <row r="1566" spans="1:20" ht="58" x14ac:dyDescent="0.35">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5">
        <f t="shared" si="96"/>
        <v>104.12571428571428</v>
      </c>
      <c r="P1566" s="5">
        <f t="shared" si="97"/>
        <v>130.15714285714284</v>
      </c>
      <c r="Q1566" s="5" t="s">
        <v>8325</v>
      </c>
      <c r="R1566" s="5" t="s">
        <v>8326</v>
      </c>
      <c r="S1566" s="9">
        <f t="shared" si="98"/>
        <v>42119.894942129627</v>
      </c>
      <c r="T1566" s="9">
        <f t="shared" si="99"/>
        <v>42141.75</v>
      </c>
    </row>
    <row r="1567" spans="1:20" ht="43.5" x14ac:dyDescent="0.35">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5">
        <f t="shared" si="96"/>
        <v>104.11200000000001</v>
      </c>
      <c r="P1567" s="5">
        <f t="shared" si="97"/>
        <v>81.84905660377359</v>
      </c>
      <c r="Q1567" s="5" t="s">
        <v>8320</v>
      </c>
      <c r="R1567" s="5" t="s">
        <v>8332</v>
      </c>
      <c r="S1567" s="9">
        <f t="shared" si="98"/>
        <v>42053.605578703704</v>
      </c>
      <c r="T1567" s="9">
        <f t="shared" si="99"/>
        <v>42078.563912037032</v>
      </c>
    </row>
    <row r="1568" spans="1:20" ht="43.5" x14ac:dyDescent="0.35">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5">
        <f t="shared" si="96"/>
        <v>104.11111111111111</v>
      </c>
      <c r="P1568" s="5">
        <f t="shared" si="97"/>
        <v>90.09615384615384</v>
      </c>
      <c r="Q1568" s="5" t="s">
        <v>8314</v>
      </c>
      <c r="R1568" s="5" t="s">
        <v>8331</v>
      </c>
      <c r="S1568" s="9">
        <f t="shared" si="98"/>
        <v>41746.004502314812</v>
      </c>
      <c r="T1568" s="9">
        <f t="shared" si="99"/>
        <v>41766.004502314812</v>
      </c>
    </row>
    <row r="1569" spans="1:20" ht="43.5" x14ac:dyDescent="0.35">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5">
        <f t="shared" si="96"/>
        <v>104.10165000000001</v>
      </c>
      <c r="P1569" s="5">
        <f t="shared" si="97"/>
        <v>138.8022</v>
      </c>
      <c r="Q1569" s="5" t="s">
        <v>8320</v>
      </c>
      <c r="R1569" s="5" t="s">
        <v>8332</v>
      </c>
      <c r="S1569" s="9">
        <f t="shared" si="98"/>
        <v>40878.219814814816</v>
      </c>
      <c r="T1569" s="9">
        <f t="shared" si="99"/>
        <v>40909.332638888889</v>
      </c>
    </row>
    <row r="1570" spans="1:20" ht="43.5" x14ac:dyDescent="0.35">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5">
        <f t="shared" si="96"/>
        <v>104.06666666666666</v>
      </c>
      <c r="P1570" s="5">
        <f t="shared" si="97"/>
        <v>53.827586206896555</v>
      </c>
      <c r="Q1570" s="5" t="s">
        <v>8314</v>
      </c>
      <c r="R1570" s="5" t="s">
        <v>8315</v>
      </c>
      <c r="S1570" s="9">
        <f t="shared" si="98"/>
        <v>40080.253819444442</v>
      </c>
      <c r="T1570" s="9">
        <f t="shared" si="99"/>
        <v>40148.708333333336</v>
      </c>
    </row>
    <row r="1571" spans="1:20" ht="43.5" x14ac:dyDescent="0.35">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5">
        <f t="shared" si="96"/>
        <v>104.05</v>
      </c>
      <c r="P1571" s="5">
        <f t="shared" si="97"/>
        <v>66.698717948717942</v>
      </c>
      <c r="Q1571" s="5" t="s">
        <v>8323</v>
      </c>
      <c r="R1571" s="5" t="s">
        <v>8333</v>
      </c>
      <c r="S1571" s="9">
        <f t="shared" si="98"/>
        <v>42344.013124999998</v>
      </c>
      <c r="T1571" s="9">
        <f t="shared" si="99"/>
        <v>42364.013124999998</v>
      </c>
    </row>
    <row r="1572" spans="1:20" ht="58" x14ac:dyDescent="0.35">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5">
        <f t="shared" si="96"/>
        <v>104.04266666666666</v>
      </c>
      <c r="P1572" s="5">
        <f t="shared" si="97"/>
        <v>78.031999999999996</v>
      </c>
      <c r="Q1572" s="5" t="s">
        <v>8314</v>
      </c>
      <c r="R1572" s="5" t="s">
        <v>8331</v>
      </c>
      <c r="S1572" s="9">
        <f t="shared" si="98"/>
        <v>40089.725115740745</v>
      </c>
      <c r="T1572" s="9">
        <f t="shared" si="99"/>
        <v>40156.766666666663</v>
      </c>
    </row>
    <row r="1573" spans="1:20" ht="43.5" x14ac:dyDescent="0.35">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5">
        <f t="shared" si="96"/>
        <v>104</v>
      </c>
      <c r="P1573" s="5">
        <f t="shared" si="97"/>
        <v>21.666666666666668</v>
      </c>
      <c r="Q1573" s="5" t="s">
        <v>8320</v>
      </c>
      <c r="R1573" s="5" t="s">
        <v>8321</v>
      </c>
      <c r="S1573" s="9">
        <f t="shared" si="98"/>
        <v>41726.717847222222</v>
      </c>
      <c r="T1573" s="9">
        <f t="shared" si="99"/>
        <v>41736.717847222222</v>
      </c>
    </row>
    <row r="1574" spans="1:20" ht="43.5" x14ac:dyDescent="0.35">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5">
        <f t="shared" si="96"/>
        <v>104</v>
      </c>
      <c r="P1574" s="5">
        <f t="shared" si="97"/>
        <v>64.197530864197532</v>
      </c>
      <c r="Q1574" s="5" t="s">
        <v>8320</v>
      </c>
      <c r="R1574" s="5" t="s">
        <v>8321</v>
      </c>
      <c r="S1574" s="9">
        <f t="shared" si="98"/>
        <v>41728.043032407411</v>
      </c>
      <c r="T1574" s="9">
        <f t="shared" si="99"/>
        <v>41742.083333333336</v>
      </c>
    </row>
    <row r="1575" spans="1:20" ht="43.5" x14ac:dyDescent="0.35">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5">
        <f t="shared" si="96"/>
        <v>104</v>
      </c>
      <c r="P1575" s="5">
        <f t="shared" si="97"/>
        <v>38.518518518518519</v>
      </c>
      <c r="Q1575" s="5" t="s">
        <v>8314</v>
      </c>
      <c r="R1575" s="5" t="s">
        <v>8315</v>
      </c>
      <c r="S1575" s="9">
        <f t="shared" si="98"/>
        <v>40646.673900462964</v>
      </c>
      <c r="T1575" s="9">
        <f t="shared" si="99"/>
        <v>40666.673900462964</v>
      </c>
    </row>
    <row r="1576" spans="1:20" ht="29" x14ac:dyDescent="0.35">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5">
        <f t="shared" si="96"/>
        <v>104</v>
      </c>
      <c r="P1576" s="5">
        <f t="shared" si="97"/>
        <v>86.666666666666671</v>
      </c>
      <c r="Q1576" s="5" t="s">
        <v>8314</v>
      </c>
      <c r="R1576" s="5" t="s">
        <v>8315</v>
      </c>
      <c r="S1576" s="9">
        <f t="shared" si="98"/>
        <v>41453.643541666665</v>
      </c>
      <c r="T1576" s="9">
        <f t="shared" si="99"/>
        <v>41465.702777777777</v>
      </c>
    </row>
    <row r="1577" spans="1:20" ht="58" x14ac:dyDescent="0.35">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5">
        <f t="shared" si="96"/>
        <v>104</v>
      </c>
      <c r="P1577" s="5">
        <f t="shared" si="97"/>
        <v>32.5</v>
      </c>
      <c r="Q1577" s="5" t="s">
        <v>8314</v>
      </c>
      <c r="R1577" s="5" t="s">
        <v>8315</v>
      </c>
      <c r="S1577" s="9">
        <f t="shared" si="98"/>
        <v>42514.801388888889</v>
      </c>
      <c r="T1577" s="9">
        <f t="shared" si="99"/>
        <v>42564.801388888889</v>
      </c>
    </row>
    <row r="1578" spans="1:20" ht="58" x14ac:dyDescent="0.35">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5">
        <f t="shared" si="96"/>
        <v>104</v>
      </c>
      <c r="P1578" s="5">
        <f t="shared" si="97"/>
        <v>1300</v>
      </c>
      <c r="Q1578" s="5" t="s">
        <v>8310</v>
      </c>
      <c r="R1578" s="5" t="s">
        <v>8316</v>
      </c>
      <c r="S1578" s="9">
        <f t="shared" si="98"/>
        <v>42730.720057870371</v>
      </c>
      <c r="T1578" s="9">
        <f t="shared" si="99"/>
        <v>42765.720057870371</v>
      </c>
    </row>
    <row r="1579" spans="1:20" ht="58" x14ac:dyDescent="0.35">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5">
        <f t="shared" si="96"/>
        <v>104</v>
      </c>
      <c r="P1579" s="5">
        <f t="shared" si="97"/>
        <v>47.272727272727273</v>
      </c>
      <c r="Q1579" s="5" t="s">
        <v>8314</v>
      </c>
      <c r="R1579" s="5" t="s">
        <v>8315</v>
      </c>
      <c r="S1579" s="9">
        <f t="shared" si="98"/>
        <v>42440.702210648145</v>
      </c>
      <c r="T1579" s="9">
        <f t="shared" si="99"/>
        <v>42460.660543981481</v>
      </c>
    </row>
    <row r="1580" spans="1:20" ht="43.5" x14ac:dyDescent="0.35">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5">
        <f t="shared" si="96"/>
        <v>104</v>
      </c>
      <c r="P1580" s="5">
        <f t="shared" si="97"/>
        <v>57.777777777777779</v>
      </c>
      <c r="Q1580" s="5" t="s">
        <v>8314</v>
      </c>
      <c r="R1580" s="5" t="s">
        <v>8331</v>
      </c>
      <c r="S1580" s="9">
        <f t="shared" si="98"/>
        <v>40642.94195601852</v>
      </c>
      <c r="T1580" s="9">
        <f t="shared" si="99"/>
        <v>40649.165972222225</v>
      </c>
    </row>
    <row r="1581" spans="1:20" ht="43.5" x14ac:dyDescent="0.35">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5">
        <f t="shared" si="96"/>
        <v>104</v>
      </c>
      <c r="P1581" s="5">
        <f t="shared" si="97"/>
        <v>18.90909090909091</v>
      </c>
      <c r="Q1581" s="5" t="s">
        <v>8314</v>
      </c>
      <c r="R1581" s="5" t="s">
        <v>8331</v>
      </c>
      <c r="S1581" s="9">
        <f t="shared" si="98"/>
        <v>40202.542233796295</v>
      </c>
      <c r="T1581" s="9">
        <f t="shared" si="99"/>
        <v>40224.208333333336</v>
      </c>
    </row>
    <row r="1582" spans="1:20" ht="58" x14ac:dyDescent="0.35">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5">
        <f t="shared" si="96"/>
        <v>104</v>
      </c>
      <c r="P1582" s="5">
        <f t="shared" si="97"/>
        <v>19.696969696969695</v>
      </c>
      <c r="Q1582" s="5" t="s">
        <v>8317</v>
      </c>
      <c r="R1582" s="5" t="s">
        <v>8318</v>
      </c>
      <c r="S1582" s="9">
        <f t="shared" si="98"/>
        <v>42070.035636574074</v>
      </c>
      <c r="T1582" s="9">
        <f t="shared" si="99"/>
        <v>42081.708333333328</v>
      </c>
    </row>
    <row r="1583" spans="1:20" ht="43.5" x14ac:dyDescent="0.35">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5">
        <f t="shared" si="96"/>
        <v>104</v>
      </c>
      <c r="P1583" s="5">
        <f t="shared" si="97"/>
        <v>52</v>
      </c>
      <c r="Q1583" s="5" t="s">
        <v>8317</v>
      </c>
      <c r="R1583" s="5" t="s">
        <v>8318</v>
      </c>
      <c r="S1583" s="9">
        <f t="shared" si="98"/>
        <v>41236.017361111109</v>
      </c>
      <c r="T1583" s="9">
        <f t="shared" si="99"/>
        <v>41250.083333333336</v>
      </c>
    </row>
    <row r="1584" spans="1:20" ht="43.5" x14ac:dyDescent="0.35">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5">
        <f t="shared" si="96"/>
        <v>104</v>
      </c>
      <c r="P1584" s="5">
        <f t="shared" si="97"/>
        <v>866.66666666666663</v>
      </c>
      <c r="Q1584" s="5" t="s">
        <v>8317</v>
      </c>
      <c r="R1584" s="5" t="s">
        <v>8318</v>
      </c>
      <c r="S1584" s="9">
        <f t="shared" si="98"/>
        <v>42331.101759259254</v>
      </c>
      <c r="T1584" s="9">
        <f t="shared" si="99"/>
        <v>42351.101759259254</v>
      </c>
    </row>
    <row r="1585" spans="1:20" ht="58" x14ac:dyDescent="0.35">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5">
        <f t="shared" si="96"/>
        <v>104</v>
      </c>
      <c r="P1585" s="5">
        <f t="shared" si="97"/>
        <v>52</v>
      </c>
      <c r="Q1585" s="5" t="s">
        <v>8317</v>
      </c>
      <c r="R1585" s="5" t="s">
        <v>8318</v>
      </c>
      <c r="S1585" s="9">
        <f t="shared" si="98"/>
        <v>41931.279976851853</v>
      </c>
      <c r="T1585" s="9">
        <f t="shared" si="99"/>
        <v>41939.125</v>
      </c>
    </row>
    <row r="1586" spans="1:20" ht="43.5" x14ac:dyDescent="0.35">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5">
        <f t="shared" si="96"/>
        <v>104</v>
      </c>
      <c r="P1586" s="5">
        <f t="shared" si="97"/>
        <v>97.5</v>
      </c>
      <c r="Q1586" s="5" t="s">
        <v>8317</v>
      </c>
      <c r="R1586" s="5" t="s">
        <v>8318</v>
      </c>
      <c r="S1586" s="9">
        <f t="shared" si="98"/>
        <v>41790.712893518517</v>
      </c>
      <c r="T1586" s="9">
        <f t="shared" si="99"/>
        <v>41806.712893518517</v>
      </c>
    </row>
    <row r="1587" spans="1:20" ht="43.5" x14ac:dyDescent="0.35">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5">
        <f t="shared" si="96"/>
        <v>104</v>
      </c>
      <c r="P1587" s="5">
        <f t="shared" si="97"/>
        <v>57.777777777777779</v>
      </c>
      <c r="Q1587" s="5" t="s">
        <v>8317</v>
      </c>
      <c r="R1587" s="5" t="s">
        <v>8318</v>
      </c>
      <c r="S1587" s="9">
        <f t="shared" si="98"/>
        <v>41838.646319444444</v>
      </c>
      <c r="T1587" s="9">
        <f t="shared" si="99"/>
        <v>41861.665972222225</v>
      </c>
    </row>
    <row r="1588" spans="1:20" ht="43.5" x14ac:dyDescent="0.35">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5">
        <f t="shared" si="96"/>
        <v>104</v>
      </c>
      <c r="P1588" s="5">
        <f t="shared" si="97"/>
        <v>26</v>
      </c>
      <c r="Q1588" s="5" t="s">
        <v>8317</v>
      </c>
      <c r="R1588" s="5" t="s">
        <v>8318</v>
      </c>
      <c r="S1588" s="9">
        <f t="shared" si="98"/>
        <v>42675.451736111107</v>
      </c>
      <c r="T1588" s="9">
        <f t="shared" si="99"/>
        <v>42725.493402777778</v>
      </c>
    </row>
    <row r="1589" spans="1:20" ht="29" x14ac:dyDescent="0.35">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5">
        <f t="shared" si="96"/>
        <v>103.98</v>
      </c>
      <c r="P1589" s="5">
        <f t="shared" si="97"/>
        <v>135.62608695652173</v>
      </c>
      <c r="Q1589" s="5" t="s">
        <v>8317</v>
      </c>
      <c r="R1589" s="5" t="s">
        <v>8338</v>
      </c>
      <c r="S1589" s="9">
        <f t="shared" si="98"/>
        <v>42435.735416666663</v>
      </c>
      <c r="T1589" s="9">
        <f t="shared" si="99"/>
        <v>42455.693749999999</v>
      </c>
    </row>
    <row r="1590" spans="1:20" ht="43.5" x14ac:dyDescent="0.35">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5">
        <f t="shared" si="96"/>
        <v>103.97333333333334</v>
      </c>
      <c r="P1590" s="5">
        <f t="shared" si="97"/>
        <v>239.93846153846152</v>
      </c>
      <c r="Q1590" s="5" t="s">
        <v>8320</v>
      </c>
      <c r="R1590" s="5" t="s">
        <v>8332</v>
      </c>
      <c r="S1590" s="9">
        <f t="shared" si="98"/>
        <v>41678.606469907405</v>
      </c>
      <c r="T1590" s="9">
        <f t="shared" si="99"/>
        <v>41698.606469907405</v>
      </c>
    </row>
    <row r="1591" spans="1:20" ht="58" x14ac:dyDescent="0.35">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5">
        <f t="shared" si="96"/>
        <v>103.95714285714286</v>
      </c>
      <c r="P1591" s="5">
        <f t="shared" si="97"/>
        <v>79.967032967032964</v>
      </c>
      <c r="Q1591" s="5" t="s">
        <v>8325</v>
      </c>
      <c r="R1591" s="5" t="s">
        <v>8326</v>
      </c>
      <c r="S1591" s="9">
        <f t="shared" si="98"/>
        <v>42419.776076388887</v>
      </c>
      <c r="T1591" s="9">
        <f t="shared" si="99"/>
        <v>42469.734409722223</v>
      </c>
    </row>
    <row r="1592" spans="1:20" ht="43.5" x14ac:dyDescent="0.35">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5">
        <f t="shared" si="96"/>
        <v>103.94285714285714</v>
      </c>
      <c r="P1592" s="5">
        <f t="shared" si="97"/>
        <v>125.44827586206897</v>
      </c>
      <c r="Q1592" s="5" t="s">
        <v>8320</v>
      </c>
      <c r="R1592" s="5" t="s">
        <v>8332</v>
      </c>
      <c r="S1592" s="9">
        <f t="shared" si="98"/>
        <v>42448.827789351853</v>
      </c>
      <c r="T1592" s="9">
        <f t="shared" si="99"/>
        <v>42468.786122685182</v>
      </c>
    </row>
    <row r="1593" spans="1:20" ht="58" x14ac:dyDescent="0.35">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5">
        <f t="shared" si="96"/>
        <v>103.90027322404372</v>
      </c>
      <c r="P1593" s="5">
        <f t="shared" si="97"/>
        <v>56.460043668122275</v>
      </c>
      <c r="Q1593" s="5" t="s">
        <v>8320</v>
      </c>
      <c r="R1593" s="5" t="s">
        <v>8332</v>
      </c>
      <c r="S1593" s="9">
        <f t="shared" si="98"/>
        <v>40389.776435185187</v>
      </c>
      <c r="T1593" s="9">
        <f t="shared" si="99"/>
        <v>40422.155555555553</v>
      </c>
    </row>
    <row r="1594" spans="1:20" ht="29" x14ac:dyDescent="0.35">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5">
        <f t="shared" si="96"/>
        <v>103.89999999999999</v>
      </c>
      <c r="P1594" s="5">
        <f t="shared" si="97"/>
        <v>69.266666666666666</v>
      </c>
      <c r="Q1594" s="5" t="s">
        <v>8320</v>
      </c>
      <c r="R1594" s="5" t="s">
        <v>8334</v>
      </c>
      <c r="S1594" s="9">
        <f t="shared" si="98"/>
        <v>41838.515127314815</v>
      </c>
      <c r="T1594" s="9">
        <f t="shared" si="99"/>
        <v>41858.515127314815</v>
      </c>
    </row>
    <row r="1595" spans="1:20" ht="43.5" x14ac:dyDescent="0.35">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5">
        <f t="shared" si="96"/>
        <v>103.89999999999999</v>
      </c>
      <c r="P1595" s="5">
        <f t="shared" si="97"/>
        <v>96.203703703703709</v>
      </c>
      <c r="Q1595" s="5" t="s">
        <v>8317</v>
      </c>
      <c r="R1595" s="5" t="s">
        <v>8318</v>
      </c>
      <c r="S1595" s="9">
        <f t="shared" si="98"/>
        <v>42700.041435185187</v>
      </c>
      <c r="T1595" s="9">
        <f t="shared" si="99"/>
        <v>42750.041435185187</v>
      </c>
    </row>
    <row r="1596" spans="1:20" ht="43.5" x14ac:dyDescent="0.35">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5">
        <f t="shared" si="96"/>
        <v>103.86666666666666</v>
      </c>
      <c r="P1596" s="5">
        <f t="shared" si="97"/>
        <v>60.859375</v>
      </c>
      <c r="Q1596" s="5" t="s">
        <v>8314</v>
      </c>
      <c r="R1596" s="5" t="s">
        <v>8315</v>
      </c>
      <c r="S1596" s="9">
        <f t="shared" si="98"/>
        <v>41567.780624999999</v>
      </c>
      <c r="T1596" s="9">
        <f t="shared" si="99"/>
        <v>41591.249305555553</v>
      </c>
    </row>
    <row r="1597" spans="1:20" ht="43.5" x14ac:dyDescent="0.35">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5">
        <f t="shared" si="96"/>
        <v>103.840625</v>
      </c>
      <c r="P1597" s="5">
        <f t="shared" si="97"/>
        <v>96.877551020408163</v>
      </c>
      <c r="Q1597" s="5" t="s">
        <v>8323</v>
      </c>
      <c r="R1597" s="5" t="s">
        <v>8324</v>
      </c>
      <c r="S1597" s="9">
        <f t="shared" si="98"/>
        <v>42083.957569444443</v>
      </c>
      <c r="T1597" s="9">
        <f t="shared" si="99"/>
        <v>42103.957569444443</v>
      </c>
    </row>
    <row r="1598" spans="1:20" ht="43.5" x14ac:dyDescent="0.35">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5">
        <f t="shared" si="96"/>
        <v>103.812</v>
      </c>
      <c r="P1598" s="5">
        <f t="shared" si="97"/>
        <v>711.04109589041093</v>
      </c>
      <c r="Q1598" s="5" t="s">
        <v>8320</v>
      </c>
      <c r="R1598" s="5" t="s">
        <v>8332</v>
      </c>
      <c r="S1598" s="9">
        <f t="shared" si="98"/>
        <v>40742.842245370368</v>
      </c>
      <c r="T1598" s="9">
        <f t="shared" si="99"/>
        <v>40762.842245370368</v>
      </c>
    </row>
    <row r="1599" spans="1:20" ht="43.5" x14ac:dyDescent="0.35">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5">
        <f t="shared" si="96"/>
        <v>103.8</v>
      </c>
      <c r="P1599" s="5">
        <f t="shared" si="97"/>
        <v>46.133333333333333</v>
      </c>
      <c r="Q1599" s="5" t="s">
        <v>8314</v>
      </c>
      <c r="R1599" s="5" t="s">
        <v>8315</v>
      </c>
      <c r="S1599" s="9">
        <f t="shared" si="98"/>
        <v>41365.825497685189</v>
      </c>
      <c r="T1599" s="9">
        <f t="shared" si="99"/>
        <v>41386.875</v>
      </c>
    </row>
    <row r="1600" spans="1:20" ht="43.5" x14ac:dyDescent="0.35">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5">
        <f t="shared" si="96"/>
        <v>103.8</v>
      </c>
      <c r="P1600" s="5">
        <f t="shared" si="97"/>
        <v>34.6</v>
      </c>
      <c r="Q1600" s="5" t="s">
        <v>8314</v>
      </c>
      <c r="R1600" s="5" t="s">
        <v>8315</v>
      </c>
      <c r="S1600" s="9">
        <f t="shared" si="98"/>
        <v>40132.751620370371</v>
      </c>
      <c r="T1600" s="9">
        <f t="shared" si="99"/>
        <v>40178.985416666663</v>
      </c>
    </row>
    <row r="1601" spans="1:20" ht="43.5" x14ac:dyDescent="0.35">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5">
        <f t="shared" si="96"/>
        <v>103.8</v>
      </c>
      <c r="P1601" s="5">
        <f t="shared" si="97"/>
        <v>90.523255813953483</v>
      </c>
      <c r="Q1601" s="5" t="s">
        <v>8314</v>
      </c>
      <c r="R1601" s="5" t="s">
        <v>8331</v>
      </c>
      <c r="S1601" s="9">
        <f t="shared" si="98"/>
        <v>40794.012696759259</v>
      </c>
      <c r="T1601" s="9">
        <f t="shared" si="99"/>
        <v>40817.125</v>
      </c>
    </row>
    <row r="1602" spans="1:20" ht="58" x14ac:dyDescent="0.35">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5">
        <f t="shared" ref="O1602:O1665" si="100">(E1602/D1602)*100</f>
        <v>103.8</v>
      </c>
      <c r="P1602" s="5">
        <f t="shared" ref="P1602:P1665" si="101">E1602/L1602</f>
        <v>34.6</v>
      </c>
      <c r="Q1602" s="5" t="s">
        <v>8317</v>
      </c>
      <c r="R1602" s="5" t="s">
        <v>8318</v>
      </c>
      <c r="S1602" s="9">
        <f t="shared" si="98"/>
        <v>42153.461122685185</v>
      </c>
      <c r="T1602" s="9">
        <f t="shared" si="99"/>
        <v>42173.461122685185</v>
      </c>
    </row>
    <row r="1603" spans="1:20" ht="43.5" x14ac:dyDescent="0.35">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5">
        <f t="shared" si="100"/>
        <v>103.77499999999999</v>
      </c>
      <c r="P1603" s="5">
        <f t="shared" si="101"/>
        <v>79.82692307692308</v>
      </c>
      <c r="Q1603" s="5" t="s">
        <v>8314</v>
      </c>
      <c r="R1603" s="5" t="s">
        <v>8315</v>
      </c>
      <c r="S1603" s="9">
        <f t="shared" ref="S1603:S1666" si="102">(J1603/86400 )+ DATE(1970,1,11)</f>
        <v>41638.833680555559</v>
      </c>
      <c r="T1603" s="9">
        <f t="shared" ref="T1603:T1666" si="103">(I1603/86400) + DATE(1970,1,1)</f>
        <v>41658.833680555559</v>
      </c>
    </row>
    <row r="1604" spans="1:20" x14ac:dyDescent="0.35">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5">
        <f t="shared" si="100"/>
        <v>103.77499999999999</v>
      </c>
      <c r="P1604" s="5">
        <f t="shared" si="101"/>
        <v>266.08974358974359</v>
      </c>
      <c r="Q1604" s="5" t="s">
        <v>8314</v>
      </c>
      <c r="R1604" s="5" t="s">
        <v>8336</v>
      </c>
      <c r="S1604" s="9">
        <f t="shared" si="102"/>
        <v>41953.791030092594</v>
      </c>
      <c r="T1604" s="9">
        <f t="shared" si="103"/>
        <v>41974.832696759258</v>
      </c>
    </row>
    <row r="1605" spans="1:20" ht="43.5" x14ac:dyDescent="0.35">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5">
        <f t="shared" si="100"/>
        <v>103.76666666666668</v>
      </c>
      <c r="P1605" s="5">
        <f t="shared" si="101"/>
        <v>111.17857142857143</v>
      </c>
      <c r="Q1605" s="5" t="s">
        <v>8325</v>
      </c>
      <c r="R1605" s="5" t="s">
        <v>8326</v>
      </c>
      <c r="S1605" s="9">
        <f t="shared" si="102"/>
        <v>42221.628611111111</v>
      </c>
      <c r="T1605" s="9">
        <f t="shared" si="103"/>
        <v>42241.628611111111</v>
      </c>
    </row>
    <row r="1606" spans="1:20" ht="87" x14ac:dyDescent="0.35">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5">
        <f t="shared" si="100"/>
        <v>103.76</v>
      </c>
      <c r="P1606" s="5">
        <f t="shared" si="101"/>
        <v>66.512820512820511</v>
      </c>
      <c r="Q1606" s="5" t="s">
        <v>8317</v>
      </c>
      <c r="R1606" s="5" t="s">
        <v>8318</v>
      </c>
      <c r="S1606" s="9">
        <f t="shared" si="102"/>
        <v>41770.935706018521</v>
      </c>
      <c r="T1606" s="9">
        <f t="shared" si="103"/>
        <v>41772.166666666664</v>
      </c>
    </row>
    <row r="1607" spans="1:20" ht="58" x14ac:dyDescent="0.35">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5">
        <f t="shared" si="100"/>
        <v>103.75000000000001</v>
      </c>
      <c r="P1607" s="5">
        <f t="shared" si="101"/>
        <v>42.346938775510203</v>
      </c>
      <c r="Q1607" s="5" t="s">
        <v>8323</v>
      </c>
      <c r="R1607" s="5" t="s">
        <v>8333</v>
      </c>
      <c r="S1607" s="9">
        <f t="shared" si="102"/>
        <v>41259.749085648145</v>
      </c>
      <c r="T1607" s="9">
        <f t="shared" si="103"/>
        <v>41279.749085648145</v>
      </c>
    </row>
    <row r="1608" spans="1:20" ht="29" x14ac:dyDescent="0.35">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5">
        <f t="shared" si="100"/>
        <v>103.75000000000001</v>
      </c>
      <c r="P1608" s="5">
        <f t="shared" si="101"/>
        <v>922.22222222222217</v>
      </c>
      <c r="Q1608" s="5" t="s">
        <v>8317</v>
      </c>
      <c r="R1608" s="5" t="s">
        <v>8330</v>
      </c>
      <c r="S1608" s="9">
        <f t="shared" si="102"/>
        <v>42766.690162037034</v>
      </c>
      <c r="T1608" s="9">
        <f t="shared" si="103"/>
        <v>42816.648495370369</v>
      </c>
    </row>
    <row r="1609" spans="1:20" ht="43.5" x14ac:dyDescent="0.35">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5">
        <f t="shared" si="100"/>
        <v>103.75000000000001</v>
      </c>
      <c r="P1609" s="5">
        <f t="shared" si="101"/>
        <v>27.065217391304348</v>
      </c>
      <c r="Q1609" s="5" t="s">
        <v>8317</v>
      </c>
      <c r="R1609" s="5" t="s">
        <v>8318</v>
      </c>
      <c r="S1609" s="9">
        <f t="shared" si="102"/>
        <v>42036.920428240745</v>
      </c>
      <c r="T1609" s="9">
        <f t="shared" si="103"/>
        <v>42056.920428240745</v>
      </c>
    </row>
    <row r="1610" spans="1:20" ht="43.5" x14ac:dyDescent="0.35">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5">
        <f t="shared" si="100"/>
        <v>103.73000000000002</v>
      </c>
      <c r="P1610" s="5">
        <f t="shared" si="101"/>
        <v>90.2</v>
      </c>
      <c r="Q1610" s="5" t="s">
        <v>8317</v>
      </c>
      <c r="R1610" s="5" t="s">
        <v>8330</v>
      </c>
      <c r="S1610" s="9">
        <f t="shared" si="102"/>
        <v>42785.733715277776</v>
      </c>
      <c r="T1610" s="9">
        <f t="shared" si="103"/>
        <v>42793.207638888889</v>
      </c>
    </row>
    <row r="1611" spans="1:20" ht="43.5" x14ac:dyDescent="0.35">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5">
        <f t="shared" si="100"/>
        <v>103.71999999999998</v>
      </c>
      <c r="P1611" s="5">
        <f t="shared" si="101"/>
        <v>54.020833333333336</v>
      </c>
      <c r="Q1611" s="5" t="s">
        <v>8320</v>
      </c>
      <c r="R1611" s="5" t="s">
        <v>8332</v>
      </c>
      <c r="S1611" s="9">
        <f t="shared" si="102"/>
        <v>41117.053067129629</v>
      </c>
      <c r="T1611" s="9">
        <f t="shared" si="103"/>
        <v>41137.053067129629</v>
      </c>
    </row>
    <row r="1612" spans="1:20" ht="29" x14ac:dyDescent="0.35">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5">
        <f t="shared" si="100"/>
        <v>103.66666666666666</v>
      </c>
      <c r="P1612" s="5">
        <f t="shared" si="101"/>
        <v>77.75</v>
      </c>
      <c r="Q1612" s="5" t="s">
        <v>8314</v>
      </c>
      <c r="R1612" s="5" t="s">
        <v>8315</v>
      </c>
      <c r="S1612" s="9">
        <f t="shared" si="102"/>
        <v>41558.00335648148</v>
      </c>
      <c r="T1612" s="9">
        <f t="shared" si="103"/>
        <v>41563.00335648148</v>
      </c>
    </row>
    <row r="1613" spans="1:20" ht="29" x14ac:dyDescent="0.35">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5">
        <f t="shared" si="100"/>
        <v>103.66666666666666</v>
      </c>
      <c r="P1613" s="5">
        <f t="shared" si="101"/>
        <v>75.853658536585371</v>
      </c>
      <c r="Q1613" s="5" t="s">
        <v>8314</v>
      </c>
      <c r="R1613" s="5" t="s">
        <v>8315</v>
      </c>
      <c r="S1613" s="9">
        <f t="shared" si="102"/>
        <v>41655.867280092592</v>
      </c>
      <c r="T1613" s="9">
        <f t="shared" si="103"/>
        <v>41690.867280092592</v>
      </c>
    </row>
    <row r="1614" spans="1:20" ht="58" x14ac:dyDescent="0.35">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5">
        <f t="shared" si="100"/>
        <v>103.64999999999999</v>
      </c>
      <c r="P1614" s="5">
        <f t="shared" si="101"/>
        <v>54.55263157894737</v>
      </c>
      <c r="Q1614" s="5" t="s">
        <v>8317</v>
      </c>
      <c r="R1614" s="5" t="s">
        <v>8318</v>
      </c>
      <c r="S1614" s="9">
        <f t="shared" si="102"/>
        <v>42235.513888888891</v>
      </c>
      <c r="T1614" s="9">
        <f t="shared" si="103"/>
        <v>42242.958333333328</v>
      </c>
    </row>
    <row r="1615" spans="1:20" ht="43.5" x14ac:dyDescent="0.35">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5">
        <f t="shared" si="100"/>
        <v>103.61439999999999</v>
      </c>
      <c r="P1615" s="5">
        <f t="shared" si="101"/>
        <v>156.04578313253012</v>
      </c>
      <c r="Q1615" s="5" t="s">
        <v>8320</v>
      </c>
      <c r="R1615" s="5" t="s">
        <v>8332</v>
      </c>
      <c r="S1615" s="9">
        <f t="shared" si="102"/>
        <v>42288.946620370371</v>
      </c>
      <c r="T1615" s="9">
        <f t="shared" si="103"/>
        <v>42309.166666666672</v>
      </c>
    </row>
    <row r="1616" spans="1:20" ht="43.5" x14ac:dyDescent="0.35">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5">
        <f t="shared" si="100"/>
        <v>103.58333333333334</v>
      </c>
      <c r="P1616" s="5">
        <f t="shared" si="101"/>
        <v>125.97972972972973</v>
      </c>
      <c r="Q1616" s="5" t="s">
        <v>8317</v>
      </c>
      <c r="R1616" s="5" t="s">
        <v>8330</v>
      </c>
      <c r="S1616" s="9">
        <f t="shared" si="102"/>
        <v>42475.596585648149</v>
      </c>
      <c r="T1616" s="9">
        <f t="shared" si="103"/>
        <v>42493.958333333328</v>
      </c>
    </row>
    <row r="1617" spans="1:20" ht="43.5" x14ac:dyDescent="0.35">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5">
        <f t="shared" si="100"/>
        <v>103.58333333333334</v>
      </c>
      <c r="P1617" s="5">
        <f t="shared" si="101"/>
        <v>81.776315789473685</v>
      </c>
      <c r="Q1617" s="5" t="s">
        <v>8317</v>
      </c>
      <c r="R1617" s="5" t="s">
        <v>8318</v>
      </c>
      <c r="S1617" s="9">
        <f t="shared" si="102"/>
        <v>42028.676898148144</v>
      </c>
      <c r="T1617" s="9">
        <f t="shared" si="103"/>
        <v>42040.290972222225</v>
      </c>
    </row>
    <row r="1618" spans="1:20" ht="58" x14ac:dyDescent="0.35">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5">
        <f t="shared" si="100"/>
        <v>103.58125</v>
      </c>
      <c r="P1618" s="5">
        <f t="shared" si="101"/>
        <v>48.037681159420288</v>
      </c>
      <c r="Q1618" s="5" t="s">
        <v>8325</v>
      </c>
      <c r="R1618" s="5" t="s">
        <v>8326</v>
      </c>
      <c r="S1618" s="9">
        <f t="shared" si="102"/>
        <v>42424.44332175926</v>
      </c>
      <c r="T1618" s="9">
        <f t="shared" si="103"/>
        <v>42451.834027777775</v>
      </c>
    </row>
    <row r="1619" spans="1:20" ht="43.5" x14ac:dyDescent="0.35">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5">
        <f t="shared" si="100"/>
        <v>103.57142857142858</v>
      </c>
      <c r="P1619" s="5">
        <f t="shared" si="101"/>
        <v>55.769230769230766</v>
      </c>
      <c r="Q1619" s="5" t="s">
        <v>8314</v>
      </c>
      <c r="R1619" s="5" t="s">
        <v>8336</v>
      </c>
      <c r="S1619" s="9">
        <f t="shared" si="102"/>
        <v>41519.426585648151</v>
      </c>
      <c r="T1619" s="9">
        <f t="shared" si="103"/>
        <v>41548.165972222225</v>
      </c>
    </row>
    <row r="1620" spans="1:20" ht="43.5" x14ac:dyDescent="0.35">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5">
        <f t="shared" si="100"/>
        <v>103.56666666666668</v>
      </c>
      <c r="P1620" s="5">
        <f t="shared" si="101"/>
        <v>199.16666666666666</v>
      </c>
      <c r="Q1620" s="5" t="s">
        <v>8317</v>
      </c>
      <c r="R1620" s="5" t="s">
        <v>8318</v>
      </c>
      <c r="S1620" s="9">
        <f t="shared" si="102"/>
        <v>42275.022824074069</v>
      </c>
      <c r="T1620" s="9">
        <f t="shared" si="103"/>
        <v>42285.022824074069</v>
      </c>
    </row>
    <row r="1621" spans="1:20" ht="43.5" x14ac:dyDescent="0.35">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5">
        <f t="shared" si="100"/>
        <v>103.55555555555556</v>
      </c>
      <c r="P1621" s="5">
        <f t="shared" si="101"/>
        <v>53.5632183908046</v>
      </c>
      <c r="Q1621" s="5" t="s">
        <v>8314</v>
      </c>
      <c r="R1621" s="5" t="s">
        <v>8315</v>
      </c>
      <c r="S1621" s="9">
        <f t="shared" si="102"/>
        <v>40673.08666666667</v>
      </c>
      <c r="T1621" s="9">
        <f t="shared" si="103"/>
        <v>40706.166666666664</v>
      </c>
    </row>
    <row r="1622" spans="1:20" ht="58" x14ac:dyDescent="0.35">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5">
        <f t="shared" si="100"/>
        <v>103.53333333333335</v>
      </c>
      <c r="P1622" s="5">
        <f t="shared" si="101"/>
        <v>62.12</v>
      </c>
      <c r="Q1622" s="5" t="s">
        <v>8314</v>
      </c>
      <c r="R1622" s="5" t="s">
        <v>8331</v>
      </c>
      <c r="S1622" s="9">
        <f t="shared" si="102"/>
        <v>40774.204375000001</v>
      </c>
      <c r="T1622" s="9">
        <f t="shared" si="103"/>
        <v>40794.204375000001</v>
      </c>
    </row>
    <row r="1623" spans="1:20" ht="43.5" x14ac:dyDescent="0.35">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5">
        <f t="shared" si="100"/>
        <v>103.52</v>
      </c>
      <c r="P1623" s="5">
        <f t="shared" si="101"/>
        <v>99.538461538461533</v>
      </c>
      <c r="Q1623" s="5" t="s">
        <v>8317</v>
      </c>
      <c r="R1623" s="5" t="s">
        <v>8338</v>
      </c>
      <c r="S1623" s="9">
        <f t="shared" si="102"/>
        <v>42405.706435185188</v>
      </c>
      <c r="T1623" s="9">
        <f t="shared" si="103"/>
        <v>42416.249305555553</v>
      </c>
    </row>
    <row r="1624" spans="1:20" ht="43.5" x14ac:dyDescent="0.35">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5">
        <f t="shared" si="100"/>
        <v>103.49999999999999</v>
      </c>
      <c r="P1624" s="5">
        <f t="shared" si="101"/>
        <v>76.666666666666671</v>
      </c>
      <c r="Q1624" s="5" t="s">
        <v>8314</v>
      </c>
      <c r="R1624" s="5" t="s">
        <v>8315</v>
      </c>
      <c r="S1624" s="9">
        <f t="shared" si="102"/>
        <v>41862.730219907404</v>
      </c>
      <c r="T1624" s="9">
        <f t="shared" si="103"/>
        <v>41882.730219907404</v>
      </c>
    </row>
    <row r="1625" spans="1:20" ht="43.5" x14ac:dyDescent="0.35">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5">
        <f t="shared" si="100"/>
        <v>103.49999999999999</v>
      </c>
      <c r="P1625" s="5">
        <f t="shared" si="101"/>
        <v>63.109756097560975</v>
      </c>
      <c r="Q1625" s="5" t="s">
        <v>8317</v>
      </c>
      <c r="R1625" s="5" t="s">
        <v>8318</v>
      </c>
      <c r="S1625" s="9">
        <f t="shared" si="102"/>
        <v>41837.605057870373</v>
      </c>
      <c r="T1625" s="9">
        <f t="shared" si="103"/>
        <v>41848.605057870373</v>
      </c>
    </row>
    <row r="1626" spans="1:20" ht="43.5" x14ac:dyDescent="0.35">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5">
        <f t="shared" si="100"/>
        <v>103.49999999999999</v>
      </c>
      <c r="P1626" s="5">
        <f t="shared" si="101"/>
        <v>38.333333333333336</v>
      </c>
      <c r="Q1626" s="5" t="s">
        <v>8317</v>
      </c>
      <c r="R1626" s="5" t="s">
        <v>8318</v>
      </c>
      <c r="S1626" s="9">
        <f t="shared" si="102"/>
        <v>41865.548101851848</v>
      </c>
      <c r="T1626" s="9">
        <f t="shared" si="103"/>
        <v>41876.207638888889</v>
      </c>
    </row>
    <row r="1627" spans="1:20" ht="43.5" x14ac:dyDescent="0.35">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5">
        <f t="shared" si="100"/>
        <v>103.49999999999999</v>
      </c>
      <c r="P1627" s="5">
        <f t="shared" si="101"/>
        <v>70.568181818181813</v>
      </c>
      <c r="Q1627" s="5" t="s">
        <v>8317</v>
      </c>
      <c r="R1627" s="5" t="s">
        <v>8318</v>
      </c>
      <c r="S1627" s="9">
        <f t="shared" si="102"/>
        <v>42685.832465277781</v>
      </c>
      <c r="T1627" s="9">
        <f t="shared" si="103"/>
        <v>42705.332638888889</v>
      </c>
    </row>
    <row r="1628" spans="1:20" ht="58" x14ac:dyDescent="0.35">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5">
        <f t="shared" si="100"/>
        <v>103.49999999999999</v>
      </c>
      <c r="P1628" s="5">
        <f t="shared" si="101"/>
        <v>43.125</v>
      </c>
      <c r="Q1628" s="5" t="s">
        <v>8317</v>
      </c>
      <c r="R1628" s="5" t="s">
        <v>8318</v>
      </c>
      <c r="S1628" s="9">
        <f t="shared" si="102"/>
        <v>42204.096157407403</v>
      </c>
      <c r="T1628" s="9">
        <f t="shared" si="103"/>
        <v>42216.373611111107</v>
      </c>
    </row>
    <row r="1629" spans="1:20" ht="43.5" x14ac:dyDescent="0.35">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5">
        <f t="shared" si="100"/>
        <v>103.49999999999999</v>
      </c>
      <c r="P1629" s="5">
        <f t="shared" si="101"/>
        <v>36.964285714285715</v>
      </c>
      <c r="Q1629" s="5" t="s">
        <v>8317</v>
      </c>
      <c r="R1629" s="5" t="s">
        <v>8318</v>
      </c>
      <c r="S1629" s="9">
        <f t="shared" si="102"/>
        <v>42195.556157407409</v>
      </c>
      <c r="T1629" s="9">
        <f t="shared" si="103"/>
        <v>42208.772916666669</v>
      </c>
    </row>
    <row r="1630" spans="1:20" ht="29" x14ac:dyDescent="0.35">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5">
        <f t="shared" si="100"/>
        <v>103.47222222222223</v>
      </c>
      <c r="P1630" s="5">
        <f t="shared" si="101"/>
        <v>111.52694610778443</v>
      </c>
      <c r="Q1630" s="5" t="s">
        <v>8325</v>
      </c>
      <c r="R1630" s="5" t="s">
        <v>8326</v>
      </c>
      <c r="S1630" s="9">
        <f t="shared" si="102"/>
        <v>41965.857789351852</v>
      </c>
      <c r="T1630" s="9">
        <f t="shared" si="103"/>
        <v>41992.166666666672</v>
      </c>
    </row>
    <row r="1631" spans="1:20" ht="43.5" x14ac:dyDescent="0.35">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5">
        <f t="shared" si="100"/>
        <v>103.46657233816768</v>
      </c>
      <c r="P1631" s="5">
        <f t="shared" si="101"/>
        <v>83.571428571428569</v>
      </c>
      <c r="Q1631" s="5" t="s">
        <v>8317</v>
      </c>
      <c r="R1631" s="5" t="s">
        <v>8318</v>
      </c>
      <c r="S1631" s="9">
        <f t="shared" si="102"/>
        <v>41802.542986111112</v>
      </c>
      <c r="T1631" s="9">
        <f t="shared" si="103"/>
        <v>41813.75</v>
      </c>
    </row>
    <row r="1632" spans="1:20" ht="29" x14ac:dyDescent="0.35">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5">
        <f t="shared" si="100"/>
        <v>103.44827586206897</v>
      </c>
      <c r="P1632" s="5">
        <f t="shared" si="101"/>
        <v>31.914893617021278</v>
      </c>
      <c r="Q1632" s="5" t="s">
        <v>8314</v>
      </c>
      <c r="R1632" s="5" t="s">
        <v>8335</v>
      </c>
      <c r="S1632" s="9">
        <f t="shared" si="102"/>
        <v>42555.125196759254</v>
      </c>
      <c r="T1632" s="9">
        <f t="shared" si="103"/>
        <v>42575.125196759254</v>
      </c>
    </row>
    <row r="1633" spans="1:20" ht="43.5" x14ac:dyDescent="0.35">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5">
        <f t="shared" si="100"/>
        <v>103.42857142857143</v>
      </c>
      <c r="P1633" s="5">
        <f t="shared" si="101"/>
        <v>174.03846153846155</v>
      </c>
      <c r="Q1633" s="5" t="s">
        <v>8310</v>
      </c>
      <c r="R1633" s="5" t="s">
        <v>8337</v>
      </c>
      <c r="S1633" s="9">
        <f t="shared" si="102"/>
        <v>42323.02542824074</v>
      </c>
      <c r="T1633" s="9">
        <f t="shared" si="103"/>
        <v>42347.290972222225</v>
      </c>
    </row>
    <row r="1634" spans="1:20" ht="58" x14ac:dyDescent="0.35">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5">
        <f t="shared" si="100"/>
        <v>103.42499999999998</v>
      </c>
      <c r="P1634" s="5">
        <f t="shared" si="101"/>
        <v>36.610619469026545</v>
      </c>
      <c r="Q1634" s="5" t="s">
        <v>8317</v>
      </c>
      <c r="R1634" s="5" t="s">
        <v>8318</v>
      </c>
      <c r="S1634" s="9">
        <f t="shared" si="102"/>
        <v>42165.696793981479</v>
      </c>
      <c r="T1634" s="9">
        <f t="shared" si="103"/>
        <v>42190.696793981479</v>
      </c>
    </row>
    <row r="1635" spans="1:20" ht="58" x14ac:dyDescent="0.35">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5">
        <f t="shared" si="100"/>
        <v>103.4</v>
      </c>
      <c r="P1635" s="5">
        <f t="shared" si="101"/>
        <v>95.740740740740748</v>
      </c>
      <c r="Q1635" s="5" t="s">
        <v>8314</v>
      </c>
      <c r="R1635" s="5" t="s">
        <v>8336</v>
      </c>
      <c r="S1635" s="9">
        <f t="shared" si="102"/>
        <v>40795.675011574072</v>
      </c>
      <c r="T1635" s="9">
        <f t="shared" si="103"/>
        <v>40845.675011574072</v>
      </c>
    </row>
    <row r="1636" spans="1:20" ht="58" x14ac:dyDescent="0.35">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5">
        <f t="shared" si="100"/>
        <v>103.4</v>
      </c>
      <c r="P1636" s="5">
        <f t="shared" si="101"/>
        <v>76.029411764705884</v>
      </c>
      <c r="Q1636" s="5" t="s">
        <v>8317</v>
      </c>
      <c r="R1636" s="5" t="s">
        <v>8318</v>
      </c>
      <c r="S1636" s="9">
        <f t="shared" si="102"/>
        <v>42134.848414351851</v>
      </c>
      <c r="T1636" s="9">
        <f t="shared" si="103"/>
        <v>42154.848414351851</v>
      </c>
    </row>
    <row r="1637" spans="1:20" x14ac:dyDescent="0.35">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5">
        <f t="shared" si="100"/>
        <v>103.39285714285715</v>
      </c>
      <c r="P1637" s="5">
        <f t="shared" si="101"/>
        <v>173.7</v>
      </c>
      <c r="Q1637" s="5" t="s">
        <v>8317</v>
      </c>
      <c r="R1637" s="5" t="s">
        <v>8318</v>
      </c>
      <c r="S1637" s="9">
        <f t="shared" si="102"/>
        <v>42691.35157407407</v>
      </c>
      <c r="T1637" s="9">
        <f t="shared" si="103"/>
        <v>42711.35157407407</v>
      </c>
    </row>
    <row r="1638" spans="1:20" ht="43.5" x14ac:dyDescent="0.35">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5">
        <f t="shared" si="100"/>
        <v>103.38000000000001</v>
      </c>
      <c r="P1638" s="5">
        <f t="shared" si="101"/>
        <v>90.684210526315795</v>
      </c>
      <c r="Q1638" s="5" t="s">
        <v>8317</v>
      </c>
      <c r="R1638" s="5" t="s">
        <v>8318</v>
      </c>
      <c r="S1638" s="9">
        <f t="shared" si="102"/>
        <v>42622.918807870374</v>
      </c>
      <c r="T1638" s="9">
        <f t="shared" si="103"/>
        <v>42654.165972222225</v>
      </c>
    </row>
    <row r="1639" spans="1:20" ht="43.5" x14ac:dyDescent="0.35">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5">
        <f t="shared" si="100"/>
        <v>103.36388888888889</v>
      </c>
      <c r="P1639" s="5">
        <f t="shared" si="101"/>
        <v>64.156896551724131</v>
      </c>
      <c r="Q1639" s="5" t="s">
        <v>8325</v>
      </c>
      <c r="R1639" s="5" t="s">
        <v>8326</v>
      </c>
      <c r="S1639" s="9">
        <f t="shared" si="102"/>
        <v>41792.741701388892</v>
      </c>
      <c r="T1639" s="9">
        <f t="shared" si="103"/>
        <v>41810.915972222225</v>
      </c>
    </row>
    <row r="1640" spans="1:20" ht="43.5" x14ac:dyDescent="0.35">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5">
        <f t="shared" si="100"/>
        <v>103.3501</v>
      </c>
      <c r="P1640" s="5">
        <f t="shared" si="101"/>
        <v>86.84882352941176</v>
      </c>
      <c r="Q1640" s="5" t="s">
        <v>8320</v>
      </c>
      <c r="R1640" s="5" t="s">
        <v>8332</v>
      </c>
      <c r="S1640" s="9">
        <f t="shared" si="102"/>
        <v>41365.577291666668</v>
      </c>
      <c r="T1640" s="9">
        <f t="shared" si="103"/>
        <v>41395.207638888889</v>
      </c>
    </row>
    <row r="1641" spans="1:20" ht="43.5" x14ac:dyDescent="0.35">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5">
        <f t="shared" si="100"/>
        <v>103.34</v>
      </c>
      <c r="P1641" s="5">
        <f t="shared" si="101"/>
        <v>172.23333333333332</v>
      </c>
      <c r="Q1641" s="5" t="s">
        <v>8317</v>
      </c>
      <c r="R1641" s="5" t="s">
        <v>8338</v>
      </c>
      <c r="S1641" s="9">
        <f t="shared" si="102"/>
        <v>42138.824074074073</v>
      </c>
      <c r="T1641" s="9">
        <f t="shared" si="103"/>
        <v>42158</v>
      </c>
    </row>
    <row r="1642" spans="1:20" ht="43.5" x14ac:dyDescent="0.35">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5">
        <f t="shared" si="100"/>
        <v>103.33333333333334</v>
      </c>
      <c r="P1642" s="5">
        <f t="shared" si="101"/>
        <v>88.571428571428569</v>
      </c>
      <c r="Q1642" s="5" t="s">
        <v>8320</v>
      </c>
      <c r="R1642" s="5" t="s">
        <v>8321</v>
      </c>
      <c r="S1642" s="9">
        <f t="shared" si="102"/>
        <v>40871.27416666667</v>
      </c>
      <c r="T1642" s="9">
        <f t="shared" si="103"/>
        <v>40921.27416666667</v>
      </c>
    </row>
    <row r="1643" spans="1:20" ht="58" x14ac:dyDescent="0.35">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5">
        <f t="shared" si="100"/>
        <v>103.33333333333334</v>
      </c>
      <c r="P1643" s="5">
        <f t="shared" si="101"/>
        <v>28.181818181818183</v>
      </c>
      <c r="Q1643" s="5" t="s">
        <v>8314</v>
      </c>
      <c r="R1643" s="5" t="s">
        <v>8315</v>
      </c>
      <c r="S1643" s="9">
        <f t="shared" si="102"/>
        <v>40937.473460648151</v>
      </c>
      <c r="T1643" s="9">
        <f t="shared" si="103"/>
        <v>40953.825694444444</v>
      </c>
    </row>
    <row r="1644" spans="1:20" x14ac:dyDescent="0.35">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5">
        <f t="shared" si="100"/>
        <v>103.33333333333334</v>
      </c>
      <c r="P1644" s="5">
        <f t="shared" si="101"/>
        <v>56.363636363636367</v>
      </c>
      <c r="Q1644" s="5" t="s">
        <v>8314</v>
      </c>
      <c r="R1644" s="5" t="s">
        <v>8331</v>
      </c>
      <c r="S1644" s="9">
        <f t="shared" si="102"/>
        <v>40970.861562500002</v>
      </c>
      <c r="T1644" s="9">
        <f t="shared" si="103"/>
        <v>40976.207638888889</v>
      </c>
    </row>
    <row r="1645" spans="1:20" ht="43.5" x14ac:dyDescent="0.35">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5">
        <f t="shared" si="100"/>
        <v>103.33333333333334</v>
      </c>
      <c r="P1645" s="5">
        <f t="shared" si="101"/>
        <v>18.235294117647058</v>
      </c>
      <c r="Q1645" s="5" t="s">
        <v>8310</v>
      </c>
      <c r="R1645" s="5" t="s">
        <v>8311</v>
      </c>
      <c r="S1645" s="9">
        <f t="shared" si="102"/>
        <v>42055.031851851847</v>
      </c>
      <c r="T1645" s="9">
        <f t="shared" si="103"/>
        <v>42074.99018518519</v>
      </c>
    </row>
    <row r="1646" spans="1:20" ht="58" x14ac:dyDescent="0.35">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5">
        <f t="shared" si="100"/>
        <v>103.33333333333334</v>
      </c>
      <c r="P1646" s="5">
        <f t="shared" si="101"/>
        <v>60.784313725490193</v>
      </c>
      <c r="Q1646" s="5" t="s">
        <v>8317</v>
      </c>
      <c r="R1646" s="5" t="s">
        <v>8318</v>
      </c>
      <c r="S1646" s="9">
        <f t="shared" si="102"/>
        <v>42322.792662037042</v>
      </c>
      <c r="T1646" s="9">
        <f t="shared" si="103"/>
        <v>42342.792662037042</v>
      </c>
    </row>
    <row r="1647" spans="1:20" ht="43.5" x14ac:dyDescent="0.35">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5">
        <f t="shared" si="100"/>
        <v>103.29622222222221</v>
      </c>
      <c r="P1647" s="5">
        <f t="shared" si="101"/>
        <v>43.040092592592593</v>
      </c>
      <c r="Q1647" s="5" t="s">
        <v>8320</v>
      </c>
      <c r="R1647" s="5" t="s">
        <v>8321</v>
      </c>
      <c r="S1647" s="9">
        <f t="shared" si="102"/>
        <v>41711.901817129634</v>
      </c>
      <c r="T1647" s="9">
        <f t="shared" si="103"/>
        <v>41721</v>
      </c>
    </row>
    <row r="1648" spans="1:20" ht="43.5" x14ac:dyDescent="0.35">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5">
        <f t="shared" si="100"/>
        <v>103.29411764705883</v>
      </c>
      <c r="P1648" s="5">
        <f t="shared" si="101"/>
        <v>94.408602150537632</v>
      </c>
      <c r="Q1648" s="5" t="s">
        <v>8317</v>
      </c>
      <c r="R1648" s="5" t="s">
        <v>8330</v>
      </c>
      <c r="S1648" s="9">
        <f t="shared" si="102"/>
        <v>42750.837152777778</v>
      </c>
      <c r="T1648" s="9">
        <f t="shared" si="103"/>
        <v>42762.837152777778</v>
      </c>
    </row>
    <row r="1649" spans="1:20" ht="58" x14ac:dyDescent="0.35">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5">
        <f t="shared" si="100"/>
        <v>103.25</v>
      </c>
      <c r="P1649" s="5">
        <f t="shared" si="101"/>
        <v>50.365853658536587</v>
      </c>
      <c r="Q1649" s="5" t="s">
        <v>8314</v>
      </c>
      <c r="R1649" s="5" t="s">
        <v>8331</v>
      </c>
      <c r="S1649" s="9">
        <f t="shared" si="102"/>
        <v>40803.998599537037</v>
      </c>
      <c r="T1649" s="9">
        <f t="shared" si="103"/>
        <v>40828.998599537037</v>
      </c>
    </row>
    <row r="1650" spans="1:20" ht="58" x14ac:dyDescent="0.35">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5">
        <f t="shared" si="100"/>
        <v>103.21061999999999</v>
      </c>
      <c r="P1650" s="5">
        <f t="shared" si="101"/>
        <v>115.44812080536913</v>
      </c>
      <c r="Q1650" s="5" t="s">
        <v>8320</v>
      </c>
      <c r="R1650" s="5" t="s">
        <v>8332</v>
      </c>
      <c r="S1650" s="9">
        <f t="shared" si="102"/>
        <v>41061.168900462959</v>
      </c>
      <c r="T1650" s="9">
        <f t="shared" si="103"/>
        <v>41086.168900462959</v>
      </c>
    </row>
    <row r="1651" spans="1:20" ht="43.5" x14ac:dyDescent="0.35">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5">
        <f t="shared" si="100"/>
        <v>103.20666666666666</v>
      </c>
      <c r="P1651" s="5">
        <f t="shared" si="101"/>
        <v>85.530386740331494</v>
      </c>
      <c r="Q1651" s="5" t="s">
        <v>8317</v>
      </c>
      <c r="R1651" s="5" t="s">
        <v>8318</v>
      </c>
      <c r="S1651" s="9">
        <f t="shared" si="102"/>
        <v>42532.347812499997</v>
      </c>
      <c r="T1651" s="9">
        <f t="shared" si="103"/>
        <v>42552.347812499997</v>
      </c>
    </row>
    <row r="1652" spans="1:20" ht="43.5" x14ac:dyDescent="0.35">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5">
        <f t="shared" si="100"/>
        <v>103.2</v>
      </c>
      <c r="P1652" s="5">
        <f t="shared" si="101"/>
        <v>51.6</v>
      </c>
      <c r="Q1652" s="5" t="s">
        <v>8314</v>
      </c>
      <c r="R1652" s="5" t="s">
        <v>8331</v>
      </c>
      <c r="S1652" s="9">
        <f t="shared" si="102"/>
        <v>40552.839282407411</v>
      </c>
      <c r="T1652" s="9">
        <f t="shared" si="103"/>
        <v>40559.077083333337</v>
      </c>
    </row>
    <row r="1653" spans="1:20" ht="43.5" x14ac:dyDescent="0.35">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5">
        <f t="shared" si="100"/>
        <v>103.2</v>
      </c>
      <c r="P1653" s="5">
        <f t="shared" si="101"/>
        <v>175.51020408163265</v>
      </c>
      <c r="Q1653" s="5" t="s">
        <v>8317</v>
      </c>
      <c r="R1653" s="5" t="s">
        <v>8338</v>
      </c>
      <c r="S1653" s="9">
        <f t="shared" si="102"/>
        <v>42113.556828703702</v>
      </c>
      <c r="T1653" s="9">
        <f t="shared" si="103"/>
        <v>42133.165972222225</v>
      </c>
    </row>
    <row r="1654" spans="1:20" ht="43.5" x14ac:dyDescent="0.35">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5">
        <f t="shared" si="100"/>
        <v>103.17647058823529</v>
      </c>
      <c r="P1654" s="5">
        <f t="shared" si="101"/>
        <v>87.7</v>
      </c>
      <c r="Q1654" s="5" t="s">
        <v>8317</v>
      </c>
      <c r="R1654" s="5" t="s">
        <v>8330</v>
      </c>
      <c r="S1654" s="9">
        <f t="shared" si="102"/>
        <v>41795.72729166667</v>
      </c>
      <c r="T1654" s="9">
        <f t="shared" si="103"/>
        <v>41801.166666666664</v>
      </c>
    </row>
    <row r="1655" spans="1:20" ht="43.5" x14ac:dyDescent="0.35">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5">
        <f t="shared" si="100"/>
        <v>103.17033333333335</v>
      </c>
      <c r="P1655" s="5">
        <f t="shared" si="101"/>
        <v>53.363965517241382</v>
      </c>
      <c r="Q1655" s="5" t="s">
        <v>8317</v>
      </c>
      <c r="R1655" s="5" t="s">
        <v>8318</v>
      </c>
      <c r="S1655" s="9">
        <f t="shared" si="102"/>
        <v>42183.970127314809</v>
      </c>
      <c r="T1655" s="9">
        <f t="shared" si="103"/>
        <v>42203.970127314809</v>
      </c>
    </row>
    <row r="1656" spans="1:20" ht="43.5" x14ac:dyDescent="0.35">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5">
        <f t="shared" si="100"/>
        <v>103.16400000000002</v>
      </c>
      <c r="P1656" s="5">
        <f t="shared" si="101"/>
        <v>28.65666666666667</v>
      </c>
      <c r="Q1656" s="5" t="s">
        <v>8314</v>
      </c>
      <c r="R1656" s="5" t="s">
        <v>8331</v>
      </c>
      <c r="S1656" s="9">
        <f t="shared" si="102"/>
        <v>41033.07471064815</v>
      </c>
      <c r="T1656" s="9">
        <f t="shared" si="103"/>
        <v>41053.07471064815</v>
      </c>
    </row>
    <row r="1657" spans="1:20" ht="43.5" x14ac:dyDescent="0.35">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5">
        <f t="shared" si="100"/>
        <v>103.15</v>
      </c>
      <c r="P1657" s="5">
        <f t="shared" si="101"/>
        <v>44.847826086956523</v>
      </c>
      <c r="Q1657" s="5" t="s">
        <v>8317</v>
      </c>
      <c r="R1657" s="5" t="s">
        <v>8318</v>
      </c>
      <c r="S1657" s="9">
        <f t="shared" si="102"/>
        <v>42258.640162037038</v>
      </c>
      <c r="T1657" s="9">
        <f t="shared" si="103"/>
        <v>42279.75</v>
      </c>
    </row>
    <row r="1658" spans="1:20" ht="29" x14ac:dyDescent="0.35">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5">
        <f t="shared" si="100"/>
        <v>103.1372549019608</v>
      </c>
      <c r="P1658" s="5">
        <f t="shared" si="101"/>
        <v>77.352941176470594</v>
      </c>
      <c r="Q1658" s="5" t="s">
        <v>8314</v>
      </c>
      <c r="R1658" s="5" t="s">
        <v>8331</v>
      </c>
      <c r="S1658" s="9">
        <f t="shared" si="102"/>
        <v>41381.6480787037</v>
      </c>
      <c r="T1658" s="9">
        <f t="shared" si="103"/>
        <v>41401.6480787037</v>
      </c>
    </row>
    <row r="1659" spans="1:20" ht="43.5" x14ac:dyDescent="0.35">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5">
        <f t="shared" si="100"/>
        <v>103.09292094387415</v>
      </c>
      <c r="P1659" s="5">
        <f t="shared" si="101"/>
        <v>69.666666666666671</v>
      </c>
      <c r="Q1659" s="5" t="s">
        <v>8314</v>
      </c>
      <c r="R1659" s="5" t="s">
        <v>8327</v>
      </c>
      <c r="S1659" s="9">
        <f t="shared" si="102"/>
        <v>41915.034108796295</v>
      </c>
      <c r="T1659" s="9">
        <f t="shared" si="103"/>
        <v>41935.034108796295</v>
      </c>
    </row>
    <row r="1660" spans="1:20" ht="43.5" x14ac:dyDescent="0.35">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5">
        <f t="shared" si="100"/>
        <v>103.09142857142857</v>
      </c>
      <c r="P1660" s="5">
        <f t="shared" si="101"/>
        <v>133.14391143911439</v>
      </c>
      <c r="Q1660" s="5" t="s">
        <v>8320</v>
      </c>
      <c r="R1660" s="5" t="s">
        <v>8332</v>
      </c>
      <c r="S1660" s="9">
        <f t="shared" si="102"/>
        <v>41656.628032407403</v>
      </c>
      <c r="T1660" s="9">
        <f t="shared" si="103"/>
        <v>41675.961111111115</v>
      </c>
    </row>
    <row r="1661" spans="1:20" ht="43.5" x14ac:dyDescent="0.35">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5">
        <f t="shared" si="100"/>
        <v>103.08800000000001</v>
      </c>
      <c r="P1661" s="5">
        <f t="shared" si="101"/>
        <v>193.04868913857678</v>
      </c>
      <c r="Q1661" s="5" t="s">
        <v>8320</v>
      </c>
      <c r="R1661" s="5" t="s">
        <v>8332</v>
      </c>
      <c r="S1661" s="9">
        <f t="shared" si="102"/>
        <v>42517.860196759255</v>
      </c>
      <c r="T1661" s="9">
        <f t="shared" si="103"/>
        <v>42536.625</v>
      </c>
    </row>
    <row r="1662" spans="1:20" ht="29" x14ac:dyDescent="0.35">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5">
        <f t="shared" si="100"/>
        <v>103.04098360655738</v>
      </c>
      <c r="P1662" s="5">
        <f t="shared" si="101"/>
        <v>93.81343283582089</v>
      </c>
      <c r="Q1662" s="5" t="s">
        <v>8317</v>
      </c>
      <c r="R1662" s="5" t="s">
        <v>8318</v>
      </c>
      <c r="S1662" s="9">
        <f t="shared" si="102"/>
        <v>41974.315532407403</v>
      </c>
      <c r="T1662" s="9">
        <f t="shared" si="103"/>
        <v>41995.166666666672</v>
      </c>
    </row>
    <row r="1663" spans="1:20" ht="43.5" x14ac:dyDescent="0.35">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5">
        <f t="shared" si="100"/>
        <v>103.029</v>
      </c>
      <c r="P1663" s="5">
        <f t="shared" si="101"/>
        <v>118.97113163972287</v>
      </c>
      <c r="Q1663" s="5" t="s">
        <v>8317</v>
      </c>
      <c r="R1663" s="5" t="s">
        <v>8330</v>
      </c>
      <c r="S1663" s="9">
        <f t="shared" si="102"/>
        <v>41788.193622685183</v>
      </c>
      <c r="T1663" s="9">
        <f t="shared" si="103"/>
        <v>41806.184027777781</v>
      </c>
    </row>
    <row r="1664" spans="1:20" ht="29" x14ac:dyDescent="0.35">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5">
        <f t="shared" si="100"/>
        <v>103.01249999999999</v>
      </c>
      <c r="P1664" s="5">
        <f t="shared" si="101"/>
        <v>100.5</v>
      </c>
      <c r="Q1664" s="5" t="s">
        <v>8317</v>
      </c>
      <c r="R1664" s="5" t="s">
        <v>8318</v>
      </c>
      <c r="S1664" s="9">
        <f t="shared" si="102"/>
        <v>41601.737974537034</v>
      </c>
      <c r="T1664" s="9">
        <f t="shared" si="103"/>
        <v>41621.207638888889</v>
      </c>
    </row>
    <row r="1665" spans="1:20" ht="43.5" x14ac:dyDescent="0.35">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5">
        <f t="shared" si="100"/>
        <v>103</v>
      </c>
      <c r="P1665" s="5">
        <f t="shared" si="101"/>
        <v>86.554621848739501</v>
      </c>
      <c r="Q1665" s="5" t="s">
        <v>8320</v>
      </c>
      <c r="R1665" s="5" t="s">
        <v>8332</v>
      </c>
      <c r="S1665" s="9">
        <f t="shared" si="102"/>
        <v>42217.58699074074</v>
      </c>
      <c r="T1665" s="9">
        <f t="shared" si="103"/>
        <v>42237.58699074074</v>
      </c>
    </row>
    <row r="1666" spans="1:20" ht="43.5" x14ac:dyDescent="0.35">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5">
        <f t="shared" ref="O1666:O1729" si="104">(E1666/D1666)*100</f>
        <v>103</v>
      </c>
      <c r="P1666" s="5">
        <f t="shared" ref="P1666:P1729" si="105">E1666/L1666</f>
        <v>73.571428571428569</v>
      </c>
      <c r="Q1666" s="5" t="s">
        <v>8314</v>
      </c>
      <c r="R1666" s="5" t="s">
        <v>8315</v>
      </c>
      <c r="S1666" s="9">
        <f t="shared" si="102"/>
        <v>41036.996099537035</v>
      </c>
      <c r="T1666" s="9">
        <f t="shared" si="103"/>
        <v>41041.996099537035</v>
      </c>
    </row>
    <row r="1667" spans="1:20" ht="58" x14ac:dyDescent="0.35">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5">
        <f t="shared" si="104"/>
        <v>103</v>
      </c>
      <c r="P1667" s="5">
        <f t="shared" si="105"/>
        <v>120.16666666666667</v>
      </c>
      <c r="Q1667" s="5" t="s">
        <v>8317</v>
      </c>
      <c r="R1667" s="5" t="s">
        <v>8330</v>
      </c>
      <c r="S1667" s="9">
        <f t="shared" ref="S1667:S1730" si="106">(J1667/86400 )+ DATE(1970,1,11)</f>
        <v>42131.675763888888</v>
      </c>
      <c r="T1667" s="9">
        <f t="shared" ref="T1667:T1730" si="107">(I1667/86400) + DATE(1970,1,1)</f>
        <v>42166.675763888888</v>
      </c>
    </row>
    <row r="1668" spans="1:20" ht="43.5" x14ac:dyDescent="0.35">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5">
        <f t="shared" si="104"/>
        <v>103</v>
      </c>
      <c r="P1668" s="5">
        <f t="shared" si="105"/>
        <v>139.18918918918919</v>
      </c>
      <c r="Q1668" s="5" t="s">
        <v>8317</v>
      </c>
      <c r="R1668" s="5" t="s">
        <v>8318</v>
      </c>
      <c r="S1668" s="9">
        <f t="shared" si="106"/>
        <v>41888.878379629634</v>
      </c>
      <c r="T1668" s="9">
        <f t="shared" si="107"/>
        <v>41908.878379629634</v>
      </c>
    </row>
    <row r="1669" spans="1:20" ht="29" x14ac:dyDescent="0.35">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5">
        <f t="shared" si="104"/>
        <v>103</v>
      </c>
      <c r="P1669" s="5">
        <f t="shared" si="105"/>
        <v>52.551020408163268</v>
      </c>
      <c r="Q1669" s="5" t="s">
        <v>8317</v>
      </c>
      <c r="R1669" s="5" t="s">
        <v>8318</v>
      </c>
      <c r="S1669" s="9">
        <f t="shared" si="106"/>
        <v>42026.800208333334</v>
      </c>
      <c r="T1669" s="9">
        <f t="shared" si="107"/>
        <v>42032.916666666672</v>
      </c>
    </row>
    <row r="1670" spans="1:20" ht="58" x14ac:dyDescent="0.35">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5">
        <f t="shared" si="104"/>
        <v>103</v>
      </c>
      <c r="P1670" s="5">
        <f t="shared" si="105"/>
        <v>68.666666666666671</v>
      </c>
      <c r="Q1670" s="5" t="s">
        <v>8317</v>
      </c>
      <c r="R1670" s="5" t="s">
        <v>8318</v>
      </c>
      <c r="S1670" s="9">
        <f t="shared" si="106"/>
        <v>42131.756921296299</v>
      </c>
      <c r="T1670" s="9">
        <f t="shared" si="107"/>
        <v>42156.208333333328</v>
      </c>
    </row>
    <row r="1671" spans="1:20" ht="43.5" x14ac:dyDescent="0.35">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5">
        <f t="shared" si="104"/>
        <v>103</v>
      </c>
      <c r="P1671" s="5">
        <f t="shared" si="105"/>
        <v>57.222222222222221</v>
      </c>
      <c r="Q1671" s="5" t="s">
        <v>8317</v>
      </c>
      <c r="R1671" s="5" t="s">
        <v>8318</v>
      </c>
      <c r="S1671" s="9">
        <f t="shared" si="106"/>
        <v>42210.625833333332</v>
      </c>
      <c r="T1671" s="9">
        <f t="shared" si="107"/>
        <v>42225.666666666672</v>
      </c>
    </row>
    <row r="1672" spans="1:20" ht="43.5" x14ac:dyDescent="0.35">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5">
        <f t="shared" si="104"/>
        <v>102.99897959183673</v>
      </c>
      <c r="P1672" s="5">
        <f t="shared" si="105"/>
        <v>227.85327313769753</v>
      </c>
      <c r="Q1672" s="5" t="s">
        <v>8310</v>
      </c>
      <c r="R1672" s="5" t="s">
        <v>8311</v>
      </c>
      <c r="S1672" s="9">
        <f t="shared" si="106"/>
        <v>42091.903587962966</v>
      </c>
      <c r="T1672" s="9">
        <f t="shared" si="107"/>
        <v>42111</v>
      </c>
    </row>
    <row r="1673" spans="1:20" ht="43.5" x14ac:dyDescent="0.35">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5">
        <f t="shared" si="104"/>
        <v>102.99000000000001</v>
      </c>
      <c r="P1673" s="5">
        <f t="shared" si="105"/>
        <v>63.574074074074076</v>
      </c>
      <c r="Q1673" s="5" t="s">
        <v>8317</v>
      </c>
      <c r="R1673" s="5" t="s">
        <v>8318</v>
      </c>
      <c r="S1673" s="9">
        <f t="shared" si="106"/>
        <v>41942.311099537037</v>
      </c>
      <c r="T1673" s="9">
        <f t="shared" si="107"/>
        <v>41962.352766203709</v>
      </c>
    </row>
    <row r="1674" spans="1:20" ht="58" x14ac:dyDescent="0.35">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5">
        <f t="shared" si="104"/>
        <v>102.97499999999999</v>
      </c>
      <c r="P1674" s="5">
        <f t="shared" si="105"/>
        <v>65.38095238095238</v>
      </c>
      <c r="Q1674" s="5" t="s">
        <v>8314</v>
      </c>
      <c r="R1674" s="5" t="s">
        <v>8315</v>
      </c>
      <c r="S1674" s="9">
        <f t="shared" si="106"/>
        <v>42475.542905092589</v>
      </c>
      <c r="T1674" s="9">
        <f t="shared" si="107"/>
        <v>42495.542905092589</v>
      </c>
    </row>
    <row r="1675" spans="1:20" ht="43.5" x14ac:dyDescent="0.35">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5">
        <f t="shared" si="104"/>
        <v>102.97033333333331</v>
      </c>
      <c r="P1675" s="5">
        <f t="shared" si="105"/>
        <v>297.02980769230766</v>
      </c>
      <c r="Q1675" s="5" t="s">
        <v>8317</v>
      </c>
      <c r="R1675" s="5" t="s">
        <v>8318</v>
      </c>
      <c r="S1675" s="9">
        <f t="shared" si="106"/>
        <v>41894.617314814815</v>
      </c>
      <c r="T1675" s="9">
        <f t="shared" si="107"/>
        <v>41916.617314814815</v>
      </c>
    </row>
    <row r="1676" spans="1:20" ht="43.5" x14ac:dyDescent="0.35">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5">
        <f t="shared" si="104"/>
        <v>102.94615384615385</v>
      </c>
      <c r="P1676" s="5">
        <f t="shared" si="105"/>
        <v>234.78947368421052</v>
      </c>
      <c r="Q1676" s="5" t="s">
        <v>8325</v>
      </c>
      <c r="R1676" s="5" t="s">
        <v>8326</v>
      </c>
      <c r="S1676" s="9">
        <f t="shared" si="106"/>
        <v>42307.748067129629</v>
      </c>
      <c r="T1676" s="9">
        <f t="shared" si="107"/>
        <v>42342.208333333328</v>
      </c>
    </row>
    <row r="1677" spans="1:20" ht="43.5" x14ac:dyDescent="0.35">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5">
        <f t="shared" si="104"/>
        <v>102.9375</v>
      </c>
      <c r="P1677" s="5">
        <f t="shared" si="105"/>
        <v>23.869565217391305</v>
      </c>
      <c r="Q1677" s="5" t="s">
        <v>8317</v>
      </c>
      <c r="R1677" s="5" t="s">
        <v>8318</v>
      </c>
      <c r="S1677" s="9">
        <f t="shared" si="106"/>
        <v>42685.694236111114</v>
      </c>
      <c r="T1677" s="9">
        <f t="shared" si="107"/>
        <v>42705.735902777778</v>
      </c>
    </row>
    <row r="1678" spans="1:20" ht="43.5" x14ac:dyDescent="0.35">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5">
        <f t="shared" si="104"/>
        <v>102.91</v>
      </c>
      <c r="P1678" s="5">
        <f t="shared" si="105"/>
        <v>137.21333333333334</v>
      </c>
      <c r="Q1678" s="5" t="s">
        <v>8320</v>
      </c>
      <c r="R1678" s="5" t="s">
        <v>8334</v>
      </c>
      <c r="S1678" s="9">
        <f t="shared" si="106"/>
        <v>41942.745046296295</v>
      </c>
      <c r="T1678" s="9">
        <f t="shared" si="107"/>
        <v>41962.786712962959</v>
      </c>
    </row>
    <row r="1679" spans="1:20" ht="43.5" x14ac:dyDescent="0.35">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5">
        <f t="shared" si="104"/>
        <v>102.90416666666667</v>
      </c>
      <c r="P1679" s="5">
        <f t="shared" si="105"/>
        <v>62.052763819095475</v>
      </c>
      <c r="Q1679" s="5" t="s">
        <v>8317</v>
      </c>
      <c r="R1679" s="5" t="s">
        <v>8318</v>
      </c>
      <c r="S1679" s="9">
        <f t="shared" si="106"/>
        <v>41812.574282407411</v>
      </c>
      <c r="T1679" s="9">
        <f t="shared" si="107"/>
        <v>41823.165972222225</v>
      </c>
    </row>
    <row r="1680" spans="1:20" ht="29" x14ac:dyDescent="0.35">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5">
        <f t="shared" si="104"/>
        <v>102.89999999999999</v>
      </c>
      <c r="P1680" s="5">
        <f t="shared" si="105"/>
        <v>168.68852459016392</v>
      </c>
      <c r="Q1680" s="5" t="s">
        <v>8325</v>
      </c>
      <c r="R1680" s="5" t="s">
        <v>8326</v>
      </c>
      <c r="S1680" s="9">
        <f t="shared" si="106"/>
        <v>42062.7815162037</v>
      </c>
      <c r="T1680" s="9">
        <f t="shared" si="107"/>
        <v>42082.739849537036</v>
      </c>
    </row>
    <row r="1681" spans="1:20" ht="43.5" x14ac:dyDescent="0.35">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5">
        <f t="shared" si="104"/>
        <v>102.89999999999999</v>
      </c>
      <c r="P1681" s="5">
        <f t="shared" si="105"/>
        <v>85.75</v>
      </c>
      <c r="Q1681" s="5" t="s">
        <v>8310</v>
      </c>
      <c r="R1681" s="5" t="s">
        <v>8337</v>
      </c>
      <c r="S1681" s="9">
        <f t="shared" si="106"/>
        <v>41552.958449074074</v>
      </c>
      <c r="T1681" s="9">
        <f t="shared" si="107"/>
        <v>41572.958449074074</v>
      </c>
    </row>
    <row r="1682" spans="1:20" ht="43.5" x14ac:dyDescent="0.35">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5">
        <f t="shared" si="104"/>
        <v>102.875</v>
      </c>
      <c r="P1682" s="5">
        <f t="shared" si="105"/>
        <v>329.2</v>
      </c>
      <c r="Q1682" s="5" t="s">
        <v>8317</v>
      </c>
      <c r="R1682" s="5" t="s">
        <v>8338</v>
      </c>
      <c r="S1682" s="9">
        <f t="shared" si="106"/>
        <v>41855.809166666666</v>
      </c>
      <c r="T1682" s="9">
        <f t="shared" si="107"/>
        <v>41879.041666666664</v>
      </c>
    </row>
    <row r="1683" spans="1:20" ht="43.5" x14ac:dyDescent="0.35">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5">
        <f t="shared" si="104"/>
        <v>102.86144578313252</v>
      </c>
      <c r="P1683" s="5">
        <f t="shared" si="105"/>
        <v>50.592592592592595</v>
      </c>
      <c r="Q1683" s="5" t="s">
        <v>8314</v>
      </c>
      <c r="R1683" s="5" t="s">
        <v>8327</v>
      </c>
      <c r="S1683" s="9">
        <f t="shared" si="106"/>
        <v>42698.732407407406</v>
      </c>
      <c r="T1683" s="9">
        <f t="shared" si="107"/>
        <v>42716.732407407406</v>
      </c>
    </row>
    <row r="1684" spans="1:20" ht="43.5" x14ac:dyDescent="0.35">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5">
        <f t="shared" si="104"/>
        <v>102.85857142857142</v>
      </c>
      <c r="P1684" s="5">
        <f t="shared" si="105"/>
        <v>26.667037037037037</v>
      </c>
      <c r="Q1684" s="5" t="s">
        <v>8317</v>
      </c>
      <c r="R1684" s="5" t="s">
        <v>8318</v>
      </c>
      <c r="S1684" s="9">
        <f t="shared" si="106"/>
        <v>42619.442465277782</v>
      </c>
      <c r="T1684" s="9">
        <f t="shared" si="107"/>
        <v>42639.442465277782</v>
      </c>
    </row>
    <row r="1685" spans="1:20" ht="58" x14ac:dyDescent="0.35">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5">
        <f t="shared" si="104"/>
        <v>102.85714285714285</v>
      </c>
      <c r="P1685" s="5">
        <f t="shared" si="105"/>
        <v>60</v>
      </c>
      <c r="Q1685" s="5" t="s">
        <v>8320</v>
      </c>
      <c r="R1685" s="5" t="s">
        <v>8321</v>
      </c>
      <c r="S1685" s="9">
        <f t="shared" si="106"/>
        <v>41796.65892361111</v>
      </c>
      <c r="T1685" s="9">
        <f t="shared" si="107"/>
        <v>41812.65892361111</v>
      </c>
    </row>
    <row r="1686" spans="1:20" ht="43.5" x14ac:dyDescent="0.35">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5">
        <f t="shared" si="104"/>
        <v>102.85714285714285</v>
      </c>
      <c r="P1686" s="5">
        <f t="shared" si="105"/>
        <v>24</v>
      </c>
      <c r="Q1686" s="5" t="s">
        <v>8314</v>
      </c>
      <c r="R1686" s="5" t="s">
        <v>8339</v>
      </c>
      <c r="S1686" s="9">
        <f t="shared" si="106"/>
        <v>42798.2502662037</v>
      </c>
      <c r="T1686" s="9">
        <f t="shared" si="107"/>
        <v>42818.208599537036</v>
      </c>
    </row>
    <row r="1687" spans="1:20" ht="43.5" x14ac:dyDescent="0.35">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5">
        <f t="shared" si="104"/>
        <v>102.85405405405406</v>
      </c>
      <c r="P1687" s="5">
        <f t="shared" si="105"/>
        <v>91.480769230769226</v>
      </c>
      <c r="Q1687" s="5" t="s">
        <v>8320</v>
      </c>
      <c r="R1687" s="5" t="s">
        <v>8332</v>
      </c>
      <c r="S1687" s="9">
        <f t="shared" si="106"/>
        <v>41539.063252314816</v>
      </c>
      <c r="T1687" s="9">
        <f t="shared" si="107"/>
        <v>41559.063252314816</v>
      </c>
    </row>
    <row r="1688" spans="1:20" ht="43.5" x14ac:dyDescent="0.35">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5">
        <f t="shared" si="104"/>
        <v>102.83750000000001</v>
      </c>
      <c r="P1688" s="5">
        <f t="shared" si="105"/>
        <v>115.87323943661971</v>
      </c>
      <c r="Q1688" s="5" t="s">
        <v>8317</v>
      </c>
      <c r="R1688" s="5" t="s">
        <v>8318</v>
      </c>
      <c r="S1688" s="9">
        <f t="shared" si="106"/>
        <v>42272.096782407403</v>
      </c>
      <c r="T1688" s="9">
        <f t="shared" si="107"/>
        <v>42286</v>
      </c>
    </row>
    <row r="1689" spans="1:20" ht="43.5" x14ac:dyDescent="0.35">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5">
        <f t="shared" si="104"/>
        <v>102.82909090909091</v>
      </c>
      <c r="P1689" s="5">
        <f t="shared" si="105"/>
        <v>47.13</v>
      </c>
      <c r="Q1689" s="5" t="s">
        <v>8325</v>
      </c>
      <c r="R1689" s="5" t="s">
        <v>8326</v>
      </c>
      <c r="S1689" s="9">
        <f t="shared" si="106"/>
        <v>42581.167465277773</v>
      </c>
      <c r="T1689" s="9">
        <f t="shared" si="107"/>
        <v>42611.167465277773</v>
      </c>
    </row>
    <row r="1690" spans="1:20" ht="43.5" x14ac:dyDescent="0.35">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5">
        <f t="shared" si="104"/>
        <v>102.80254777070064</v>
      </c>
      <c r="P1690" s="5">
        <f t="shared" si="105"/>
        <v>43.621621621621621</v>
      </c>
      <c r="Q1690" s="5" t="s">
        <v>8314</v>
      </c>
      <c r="R1690" s="5" t="s">
        <v>8336</v>
      </c>
      <c r="S1690" s="9">
        <f t="shared" si="106"/>
        <v>41400.757754629631</v>
      </c>
      <c r="T1690" s="9">
        <f t="shared" si="107"/>
        <v>41425.708333333336</v>
      </c>
    </row>
    <row r="1691" spans="1:20" ht="43.5" x14ac:dyDescent="0.35">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5">
        <f t="shared" si="104"/>
        <v>102.8</v>
      </c>
      <c r="P1691" s="5">
        <f t="shared" si="105"/>
        <v>39.53846153846154</v>
      </c>
      <c r="Q1691" s="5" t="s">
        <v>8317</v>
      </c>
      <c r="R1691" s="5" t="s">
        <v>8318</v>
      </c>
      <c r="S1691" s="9">
        <f t="shared" si="106"/>
        <v>41931.375532407408</v>
      </c>
      <c r="T1691" s="9">
        <f t="shared" si="107"/>
        <v>41951.417199074072</v>
      </c>
    </row>
    <row r="1692" spans="1:20" ht="43.5" x14ac:dyDescent="0.35">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5">
        <f t="shared" si="104"/>
        <v>102.77927272727271</v>
      </c>
      <c r="P1692" s="5">
        <f t="shared" si="105"/>
        <v>88.325937499999995</v>
      </c>
      <c r="Q1692" s="5" t="s">
        <v>8314</v>
      </c>
      <c r="R1692" s="5" t="s">
        <v>8315</v>
      </c>
      <c r="S1692" s="9">
        <f t="shared" si="106"/>
        <v>41452.741249999999</v>
      </c>
      <c r="T1692" s="9">
        <f t="shared" si="107"/>
        <v>41458.207638888889</v>
      </c>
    </row>
    <row r="1693" spans="1:20" ht="43.5" x14ac:dyDescent="0.35">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5">
        <f t="shared" si="104"/>
        <v>102.76470588235294</v>
      </c>
      <c r="P1693" s="5">
        <f t="shared" si="105"/>
        <v>109.1875</v>
      </c>
      <c r="Q1693" s="5" t="s">
        <v>8320</v>
      </c>
      <c r="R1693" s="5" t="s">
        <v>8332</v>
      </c>
      <c r="S1693" s="9">
        <f t="shared" si="106"/>
        <v>42111.737442129626</v>
      </c>
      <c r="T1693" s="9">
        <f t="shared" si="107"/>
        <v>42132.916666666672</v>
      </c>
    </row>
    <row r="1694" spans="1:20" ht="58" x14ac:dyDescent="0.35">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5">
        <f t="shared" si="104"/>
        <v>102.76</v>
      </c>
      <c r="P1694" s="5">
        <f t="shared" si="105"/>
        <v>47.574074074074076</v>
      </c>
      <c r="Q1694" s="5" t="s">
        <v>8317</v>
      </c>
      <c r="R1694" s="5" t="s">
        <v>8338</v>
      </c>
      <c r="S1694" s="9">
        <f t="shared" si="106"/>
        <v>42505.956631944442</v>
      </c>
      <c r="T1694" s="9">
        <f t="shared" si="107"/>
        <v>42525.956631944442</v>
      </c>
    </row>
    <row r="1695" spans="1:20" ht="43.5" x14ac:dyDescent="0.35">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5">
        <f t="shared" si="104"/>
        <v>102.75000000000001</v>
      </c>
      <c r="P1695" s="5">
        <f t="shared" si="105"/>
        <v>70.862068965517238</v>
      </c>
      <c r="Q1695" s="5" t="s">
        <v>8317</v>
      </c>
      <c r="R1695" s="5" t="s">
        <v>8318</v>
      </c>
      <c r="S1695" s="9">
        <f t="shared" si="106"/>
        <v>42205.749745370369</v>
      </c>
      <c r="T1695" s="9">
        <f t="shared" si="107"/>
        <v>42206.125</v>
      </c>
    </row>
    <row r="1696" spans="1:20" ht="58" x14ac:dyDescent="0.35">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5">
        <f t="shared" si="104"/>
        <v>102.75000000000001</v>
      </c>
      <c r="P1696" s="5">
        <f t="shared" si="105"/>
        <v>40.294117647058826</v>
      </c>
      <c r="Q1696" s="5" t="s">
        <v>8317</v>
      </c>
      <c r="R1696" s="5" t="s">
        <v>8318</v>
      </c>
      <c r="S1696" s="9">
        <f t="shared" si="106"/>
        <v>42048.720451388886</v>
      </c>
      <c r="T1696" s="9">
        <f t="shared" si="107"/>
        <v>42063.708333333328</v>
      </c>
    </row>
    <row r="1697" spans="1:20" ht="43.5" x14ac:dyDescent="0.35">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5">
        <f t="shared" si="104"/>
        <v>102.73469387755102</v>
      </c>
      <c r="P1697" s="5">
        <f t="shared" si="105"/>
        <v>67.419642857142861</v>
      </c>
      <c r="Q1697" s="5" t="s">
        <v>8314</v>
      </c>
      <c r="R1697" s="5" t="s">
        <v>8336</v>
      </c>
      <c r="S1697" s="9">
        <f t="shared" si="106"/>
        <v>40971.252141203702</v>
      </c>
      <c r="T1697" s="9">
        <f t="shared" si="107"/>
        <v>40989.866666666669</v>
      </c>
    </row>
    <row r="1698" spans="1:20" ht="43.5" x14ac:dyDescent="0.35">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5">
        <f t="shared" si="104"/>
        <v>102.72727272727273</v>
      </c>
      <c r="P1698" s="5">
        <f t="shared" si="105"/>
        <v>33.235294117647058</v>
      </c>
      <c r="Q1698" s="5" t="s">
        <v>8314</v>
      </c>
      <c r="R1698" s="5" t="s">
        <v>8327</v>
      </c>
      <c r="S1698" s="9">
        <f t="shared" si="106"/>
        <v>41007.257222222222</v>
      </c>
      <c r="T1698" s="9">
        <f t="shared" si="107"/>
        <v>41015.257222222222</v>
      </c>
    </row>
    <row r="1699" spans="1:20" ht="43.5" x14ac:dyDescent="0.35">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5">
        <f t="shared" si="104"/>
        <v>102.69999999999999</v>
      </c>
      <c r="P1699" s="5">
        <f t="shared" si="105"/>
        <v>66.688311688311686</v>
      </c>
      <c r="Q1699" s="5" t="s">
        <v>8314</v>
      </c>
      <c r="R1699" s="5" t="s">
        <v>8315</v>
      </c>
      <c r="S1699" s="9">
        <f t="shared" si="106"/>
        <v>41804.981122685189</v>
      </c>
      <c r="T1699" s="9">
        <f t="shared" si="107"/>
        <v>41854.708333333336</v>
      </c>
    </row>
    <row r="1700" spans="1:20" ht="43.5" x14ac:dyDescent="0.35">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5">
        <f t="shared" si="104"/>
        <v>102.69239999999999</v>
      </c>
      <c r="P1700" s="5">
        <f t="shared" si="105"/>
        <v>79.401340206185566</v>
      </c>
      <c r="Q1700" s="5" t="s">
        <v>8320</v>
      </c>
      <c r="R1700" s="5" t="s">
        <v>8332</v>
      </c>
      <c r="S1700" s="9">
        <f t="shared" si="106"/>
        <v>42425.803159722222</v>
      </c>
      <c r="T1700" s="9">
        <f t="shared" si="107"/>
        <v>42445.761493055557</v>
      </c>
    </row>
    <row r="1701" spans="1:20" ht="43.5" x14ac:dyDescent="0.35">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5">
        <f t="shared" si="104"/>
        <v>102.66666666666666</v>
      </c>
      <c r="P1701" s="5">
        <f t="shared" si="105"/>
        <v>66.956521739130437</v>
      </c>
      <c r="Q1701" s="5" t="s">
        <v>8317</v>
      </c>
      <c r="R1701" s="5" t="s">
        <v>8318</v>
      </c>
      <c r="S1701" s="9">
        <f t="shared" si="106"/>
        <v>42135.772812499999</v>
      </c>
      <c r="T1701" s="9">
        <f t="shared" si="107"/>
        <v>42155.772812499999</v>
      </c>
    </row>
    <row r="1702" spans="1:20" ht="58" x14ac:dyDescent="0.35">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5">
        <f t="shared" si="104"/>
        <v>102.66666666666666</v>
      </c>
      <c r="P1702" s="5">
        <f t="shared" si="105"/>
        <v>39.487179487179489</v>
      </c>
      <c r="Q1702" s="5" t="s">
        <v>8317</v>
      </c>
      <c r="R1702" s="5" t="s">
        <v>8318</v>
      </c>
      <c r="S1702" s="9">
        <f t="shared" si="106"/>
        <v>42167.652511574073</v>
      </c>
      <c r="T1702" s="9">
        <f t="shared" si="107"/>
        <v>42187.652511574073</v>
      </c>
    </row>
    <row r="1703" spans="1:20" ht="43.5" x14ac:dyDescent="0.35">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5">
        <f t="shared" si="104"/>
        <v>102.66285714285715</v>
      </c>
      <c r="P1703" s="5">
        <f t="shared" si="105"/>
        <v>106.62314540059347</v>
      </c>
      <c r="Q1703" s="5" t="s">
        <v>8320</v>
      </c>
      <c r="R1703" s="5" t="s">
        <v>8332</v>
      </c>
      <c r="S1703" s="9">
        <f t="shared" si="106"/>
        <v>42657.446597222224</v>
      </c>
      <c r="T1703" s="9">
        <f t="shared" si="107"/>
        <v>42682.488263888888</v>
      </c>
    </row>
    <row r="1704" spans="1:20" ht="43.5" x14ac:dyDescent="0.35">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5">
        <f t="shared" si="104"/>
        <v>102.65010000000001</v>
      </c>
      <c r="P1704" s="5">
        <f t="shared" si="105"/>
        <v>106.9271875</v>
      </c>
      <c r="Q1704" s="5" t="s">
        <v>8317</v>
      </c>
      <c r="R1704" s="5" t="s">
        <v>8338</v>
      </c>
      <c r="S1704" s="9">
        <f t="shared" si="106"/>
        <v>41798.167187500003</v>
      </c>
      <c r="T1704" s="9">
        <f t="shared" si="107"/>
        <v>41823.167187500003</v>
      </c>
    </row>
    <row r="1705" spans="1:20" ht="43.5" x14ac:dyDescent="0.35">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5">
        <f t="shared" si="104"/>
        <v>102.6467741935484</v>
      </c>
      <c r="P1705" s="5">
        <f t="shared" si="105"/>
        <v>134.26371308016877</v>
      </c>
      <c r="Q1705" s="5" t="s">
        <v>8317</v>
      </c>
      <c r="R1705" s="5" t="s">
        <v>8318</v>
      </c>
      <c r="S1705" s="9">
        <f t="shared" si="106"/>
        <v>42455.19430555556</v>
      </c>
      <c r="T1705" s="9">
        <f t="shared" si="107"/>
        <v>42489.19430555556</v>
      </c>
    </row>
    <row r="1706" spans="1:20" ht="43.5" x14ac:dyDescent="0.35">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5">
        <f t="shared" si="104"/>
        <v>102.64512500000001</v>
      </c>
      <c r="P1706" s="5">
        <f t="shared" si="105"/>
        <v>87.357553191489373</v>
      </c>
      <c r="Q1706" s="5" t="s">
        <v>8317</v>
      </c>
      <c r="R1706" s="5" t="s">
        <v>8318</v>
      </c>
      <c r="S1706" s="9">
        <f t="shared" si="106"/>
        <v>41808.94027777778</v>
      </c>
      <c r="T1706" s="9">
        <f t="shared" si="107"/>
        <v>41828.94027777778</v>
      </c>
    </row>
    <row r="1707" spans="1:20" ht="58" x14ac:dyDescent="0.35">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5">
        <f t="shared" si="104"/>
        <v>102.6375</v>
      </c>
      <c r="P1707" s="5">
        <f t="shared" si="105"/>
        <v>132.43548387096774</v>
      </c>
      <c r="Q1707" s="5" t="s">
        <v>8314</v>
      </c>
      <c r="R1707" s="5" t="s">
        <v>8322</v>
      </c>
      <c r="S1707" s="9">
        <f t="shared" si="106"/>
        <v>40858.198333333334</v>
      </c>
      <c r="T1707" s="9">
        <f t="shared" si="107"/>
        <v>40908.239999999998</v>
      </c>
    </row>
    <row r="1708" spans="1:20" ht="43.5" x14ac:dyDescent="0.35">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5">
        <f t="shared" si="104"/>
        <v>102.6375</v>
      </c>
      <c r="P1708" s="5">
        <f t="shared" si="105"/>
        <v>70.784482758620683</v>
      </c>
      <c r="Q1708" s="5" t="s">
        <v>8314</v>
      </c>
      <c r="R1708" s="5" t="s">
        <v>8322</v>
      </c>
      <c r="S1708" s="9">
        <f t="shared" si="106"/>
        <v>40855.149756944447</v>
      </c>
      <c r="T1708" s="9">
        <f t="shared" si="107"/>
        <v>40875.191423611112</v>
      </c>
    </row>
    <row r="1709" spans="1:20" ht="29" x14ac:dyDescent="0.35">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5">
        <f t="shared" si="104"/>
        <v>102.63636363636364</v>
      </c>
      <c r="P1709" s="5">
        <f t="shared" si="105"/>
        <v>68.01204819277109</v>
      </c>
      <c r="Q1709" s="5" t="s">
        <v>8314</v>
      </c>
      <c r="R1709" s="5" t="s">
        <v>8315</v>
      </c>
      <c r="S1709" s="9">
        <f t="shared" si="106"/>
        <v>42525.71775462963</v>
      </c>
      <c r="T1709" s="9">
        <f t="shared" si="107"/>
        <v>42546.165972222225</v>
      </c>
    </row>
    <row r="1710" spans="1:20" ht="43.5" x14ac:dyDescent="0.35">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5">
        <f t="shared" si="104"/>
        <v>102.62857142857142</v>
      </c>
      <c r="P1710" s="5">
        <f t="shared" si="105"/>
        <v>156.17391304347825</v>
      </c>
      <c r="Q1710" s="5" t="s">
        <v>8325</v>
      </c>
      <c r="R1710" s="5" t="s">
        <v>8326</v>
      </c>
      <c r="S1710" s="9">
        <f t="shared" si="106"/>
        <v>41991.782060185185</v>
      </c>
      <c r="T1710" s="9">
        <f t="shared" si="107"/>
        <v>42026.782060185185</v>
      </c>
    </row>
    <row r="1711" spans="1:20" ht="58" x14ac:dyDescent="0.35">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5">
        <f t="shared" si="104"/>
        <v>102.61176470588236</v>
      </c>
      <c r="P1711" s="5">
        <f t="shared" si="105"/>
        <v>242.27777777777777</v>
      </c>
      <c r="Q1711" s="5" t="s">
        <v>8317</v>
      </c>
      <c r="R1711" s="5" t="s">
        <v>8330</v>
      </c>
      <c r="S1711" s="9">
        <f t="shared" si="106"/>
        <v>41788.548055555555</v>
      </c>
      <c r="T1711" s="9">
        <f t="shared" si="107"/>
        <v>41838.548055555555</v>
      </c>
    </row>
    <row r="1712" spans="1:20" ht="43.5" x14ac:dyDescent="0.35">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5">
        <f t="shared" si="104"/>
        <v>102.60000000000001</v>
      </c>
      <c r="P1712" s="5">
        <f t="shared" si="105"/>
        <v>148.57377049180329</v>
      </c>
      <c r="Q1712" s="5" t="s">
        <v>8325</v>
      </c>
      <c r="R1712" s="5" t="s">
        <v>8326</v>
      </c>
      <c r="S1712" s="9">
        <f t="shared" si="106"/>
        <v>42545.809490740736</v>
      </c>
      <c r="T1712" s="9">
        <f t="shared" si="107"/>
        <v>42565.809490740736</v>
      </c>
    </row>
    <row r="1713" spans="1:20" ht="58" x14ac:dyDescent="0.35">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5">
        <f t="shared" si="104"/>
        <v>102.60000000000001</v>
      </c>
      <c r="P1713" s="5">
        <f t="shared" si="105"/>
        <v>44.608695652173914</v>
      </c>
      <c r="Q1713" s="5" t="s">
        <v>8314</v>
      </c>
      <c r="R1713" s="5" t="s">
        <v>8322</v>
      </c>
      <c r="S1713" s="9">
        <f t="shared" si="106"/>
        <v>40323.930543981478</v>
      </c>
      <c r="T1713" s="9">
        <f t="shared" si="107"/>
        <v>40364.166666666664</v>
      </c>
    </row>
    <row r="1714" spans="1:20" ht="43.5" x14ac:dyDescent="0.35">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5">
        <f t="shared" si="104"/>
        <v>102.60000000000001</v>
      </c>
      <c r="P1714" s="5">
        <f t="shared" si="105"/>
        <v>148.08247422680412</v>
      </c>
      <c r="Q1714" s="5" t="s">
        <v>8312</v>
      </c>
      <c r="R1714" s="5" t="s">
        <v>8313</v>
      </c>
      <c r="S1714" s="9">
        <f t="shared" si="106"/>
        <v>42786.082349537042</v>
      </c>
      <c r="T1714" s="9">
        <f t="shared" si="107"/>
        <v>42806.082349537042</v>
      </c>
    </row>
    <row r="1715" spans="1:20" ht="43.5" x14ac:dyDescent="0.35">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5">
        <f t="shared" si="104"/>
        <v>102.60000000000001</v>
      </c>
      <c r="P1715" s="5">
        <f t="shared" si="105"/>
        <v>40.078125</v>
      </c>
      <c r="Q1715" s="5" t="s">
        <v>8314</v>
      </c>
      <c r="R1715" s="5" t="s">
        <v>8331</v>
      </c>
      <c r="S1715" s="9">
        <f t="shared" si="106"/>
        <v>41014.72619212963</v>
      </c>
      <c r="T1715" s="9">
        <f t="shared" si="107"/>
        <v>41034.72619212963</v>
      </c>
    </row>
    <row r="1716" spans="1:20" ht="43.5" x14ac:dyDescent="0.35">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5">
        <f t="shared" si="104"/>
        <v>102.60000000000001</v>
      </c>
      <c r="P1716" s="5">
        <f t="shared" si="105"/>
        <v>59.651162790697676</v>
      </c>
      <c r="Q1716" s="5" t="s">
        <v>8317</v>
      </c>
      <c r="R1716" s="5" t="s">
        <v>8318</v>
      </c>
      <c r="S1716" s="9">
        <f t="shared" si="106"/>
        <v>42304.429641203707</v>
      </c>
      <c r="T1716" s="9">
        <f t="shared" si="107"/>
        <v>42321.845138888893</v>
      </c>
    </row>
    <row r="1717" spans="1:20" ht="29" x14ac:dyDescent="0.35">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5">
        <f t="shared" si="104"/>
        <v>102.60000000000001</v>
      </c>
      <c r="P1717" s="5">
        <f t="shared" si="105"/>
        <v>77.727272727272734</v>
      </c>
      <c r="Q1717" s="5" t="s">
        <v>8317</v>
      </c>
      <c r="R1717" s="5" t="s">
        <v>8318</v>
      </c>
      <c r="S1717" s="9">
        <f t="shared" si="106"/>
        <v>42427.585532407407</v>
      </c>
      <c r="T1717" s="9">
        <f t="shared" si="107"/>
        <v>42432.249305555553</v>
      </c>
    </row>
    <row r="1718" spans="1:20" ht="43.5" x14ac:dyDescent="0.35">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5">
        <f t="shared" si="104"/>
        <v>102.592</v>
      </c>
      <c r="P1718" s="5">
        <f t="shared" si="105"/>
        <v>78.195121951219505</v>
      </c>
      <c r="Q1718" s="5" t="s">
        <v>8320</v>
      </c>
      <c r="R1718" s="5" t="s">
        <v>8332</v>
      </c>
      <c r="S1718" s="9">
        <f t="shared" si="106"/>
        <v>41672.047500000001</v>
      </c>
      <c r="T1718" s="9">
        <f t="shared" si="107"/>
        <v>41692.047500000001</v>
      </c>
    </row>
    <row r="1719" spans="1:20" ht="43.5" x14ac:dyDescent="0.35">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5">
        <f t="shared" si="104"/>
        <v>102.58775877587757</v>
      </c>
      <c r="P1719" s="5">
        <f t="shared" si="105"/>
        <v>77.271186440677965</v>
      </c>
      <c r="Q1719" s="5" t="s">
        <v>8323</v>
      </c>
      <c r="R1719" s="5" t="s">
        <v>8333</v>
      </c>
      <c r="S1719" s="9">
        <f t="shared" si="106"/>
        <v>41309.878148148149</v>
      </c>
      <c r="T1719" s="9">
        <f t="shared" si="107"/>
        <v>41329.878148148149</v>
      </c>
    </row>
    <row r="1720" spans="1:20" ht="43.5" x14ac:dyDescent="0.35">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5">
        <f t="shared" si="104"/>
        <v>102.57499999999999</v>
      </c>
      <c r="P1720" s="5">
        <f t="shared" si="105"/>
        <v>62.166666666666664</v>
      </c>
      <c r="Q1720" s="5" t="s">
        <v>8314</v>
      </c>
      <c r="R1720" s="5" t="s">
        <v>8315</v>
      </c>
      <c r="S1720" s="9">
        <f t="shared" si="106"/>
        <v>41461.062905092593</v>
      </c>
      <c r="T1720" s="9">
        <f t="shared" si="107"/>
        <v>41481.062905092593</v>
      </c>
    </row>
    <row r="1721" spans="1:20" ht="43.5" x14ac:dyDescent="0.35">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5">
        <f t="shared" si="104"/>
        <v>102.57142857142858</v>
      </c>
      <c r="P1721" s="5">
        <f t="shared" si="105"/>
        <v>132.96296296296296</v>
      </c>
      <c r="Q1721" s="5" t="s">
        <v>8317</v>
      </c>
      <c r="R1721" s="5" t="s">
        <v>8318</v>
      </c>
      <c r="S1721" s="9">
        <f t="shared" si="106"/>
        <v>42046.995590277773</v>
      </c>
      <c r="T1721" s="9">
        <f t="shared" si="107"/>
        <v>42094.536111111112</v>
      </c>
    </row>
    <row r="1722" spans="1:20" ht="43.5" x14ac:dyDescent="0.35">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5">
        <f t="shared" si="104"/>
        <v>102.54767441860466</v>
      </c>
      <c r="P1722" s="5">
        <f t="shared" si="105"/>
        <v>49.545505617977533</v>
      </c>
      <c r="Q1722" s="5" t="s">
        <v>8317</v>
      </c>
      <c r="R1722" s="5" t="s">
        <v>8318</v>
      </c>
      <c r="S1722" s="9">
        <f t="shared" si="106"/>
        <v>42475.491435185184</v>
      </c>
      <c r="T1722" s="9">
        <f t="shared" si="107"/>
        <v>42494.958333333328</v>
      </c>
    </row>
    <row r="1723" spans="1:20" ht="72.5" x14ac:dyDescent="0.35">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5">
        <f t="shared" si="104"/>
        <v>102.50632911392405</v>
      </c>
      <c r="P1723" s="5">
        <f t="shared" si="105"/>
        <v>80.178217821782184</v>
      </c>
      <c r="Q1723" s="5" t="s">
        <v>8314</v>
      </c>
      <c r="R1723" s="5" t="s">
        <v>8322</v>
      </c>
      <c r="S1723" s="9">
        <f t="shared" si="106"/>
        <v>42353.998043981483</v>
      </c>
      <c r="T1723" s="9">
        <f t="shared" si="107"/>
        <v>42386.875</v>
      </c>
    </row>
    <row r="1724" spans="1:20" ht="43.5" x14ac:dyDescent="0.35">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5">
        <f t="shared" si="104"/>
        <v>102.49999999999999</v>
      </c>
      <c r="P1724" s="5">
        <f t="shared" si="105"/>
        <v>15.76923076923077</v>
      </c>
      <c r="Q1724" s="5" t="s">
        <v>8320</v>
      </c>
      <c r="R1724" s="5" t="s">
        <v>8321</v>
      </c>
      <c r="S1724" s="9">
        <f t="shared" si="106"/>
        <v>42052.615613425922</v>
      </c>
      <c r="T1724" s="9">
        <f t="shared" si="107"/>
        <v>42057.479166666672</v>
      </c>
    </row>
    <row r="1725" spans="1:20" ht="43.5" x14ac:dyDescent="0.35">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5">
        <f t="shared" si="104"/>
        <v>102.49999999999999</v>
      </c>
      <c r="P1725" s="5">
        <f t="shared" si="105"/>
        <v>34.745762711864408</v>
      </c>
      <c r="Q1725" s="5" t="s">
        <v>8317</v>
      </c>
      <c r="R1725" s="5" t="s">
        <v>8318</v>
      </c>
      <c r="S1725" s="9">
        <f t="shared" si="106"/>
        <v>42721.54519675926</v>
      </c>
      <c r="T1725" s="9">
        <f t="shared" si="107"/>
        <v>42741.54519675926</v>
      </c>
    </row>
    <row r="1726" spans="1:20" ht="43.5" x14ac:dyDescent="0.35">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5">
        <f t="shared" si="104"/>
        <v>102.49999999999999</v>
      </c>
      <c r="P1726" s="5">
        <f t="shared" si="105"/>
        <v>102.5</v>
      </c>
      <c r="Q1726" s="5" t="s">
        <v>8314</v>
      </c>
      <c r="R1726" s="5" t="s">
        <v>8315</v>
      </c>
      <c r="S1726" s="9">
        <f t="shared" si="106"/>
        <v>41685.149525462963</v>
      </c>
      <c r="T1726" s="9">
        <f t="shared" si="107"/>
        <v>41715.107858796298</v>
      </c>
    </row>
    <row r="1727" spans="1:20" ht="29" x14ac:dyDescent="0.35">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5">
        <f t="shared" si="104"/>
        <v>102.49999999999999</v>
      </c>
      <c r="P1727" s="5">
        <f t="shared" si="105"/>
        <v>205</v>
      </c>
      <c r="Q1727" s="5" t="s">
        <v>8310</v>
      </c>
      <c r="R1727" s="5" t="s">
        <v>8311</v>
      </c>
      <c r="S1727" s="9">
        <f t="shared" si="106"/>
        <v>42476.826180555552</v>
      </c>
      <c r="T1727" s="9">
        <f t="shared" si="107"/>
        <v>42496.826180555552</v>
      </c>
    </row>
    <row r="1728" spans="1:20" ht="43.5" x14ac:dyDescent="0.35">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5">
        <f t="shared" si="104"/>
        <v>102.49999999999999</v>
      </c>
      <c r="P1728" s="5">
        <f t="shared" si="105"/>
        <v>102.5</v>
      </c>
      <c r="Q1728" s="5" t="s">
        <v>8317</v>
      </c>
      <c r="R1728" s="5" t="s">
        <v>8318</v>
      </c>
      <c r="S1728" s="9">
        <f t="shared" si="106"/>
        <v>42560.701886574076</v>
      </c>
      <c r="T1728" s="9">
        <f t="shared" si="107"/>
        <v>42580.701886574076</v>
      </c>
    </row>
    <row r="1729" spans="1:20" ht="58" x14ac:dyDescent="0.35">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5">
        <f t="shared" si="104"/>
        <v>102.49999999999999</v>
      </c>
      <c r="P1729" s="5">
        <f t="shared" si="105"/>
        <v>73.214285714285708</v>
      </c>
      <c r="Q1729" s="5" t="s">
        <v>8317</v>
      </c>
      <c r="R1729" s="5" t="s">
        <v>8318</v>
      </c>
      <c r="S1729" s="9">
        <f t="shared" si="106"/>
        <v>42601.899988425925</v>
      </c>
      <c r="T1729" s="9">
        <f t="shared" si="107"/>
        <v>42622.166666666672</v>
      </c>
    </row>
    <row r="1730" spans="1:20" ht="43.5" x14ac:dyDescent="0.35">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5">
        <f t="shared" ref="O1730:O1793" si="108">(E1730/D1730)*100</f>
        <v>102.49999999999999</v>
      </c>
      <c r="P1730" s="5">
        <f t="shared" ref="P1730:P1793" si="109">E1730/L1730</f>
        <v>66.129032258064512</v>
      </c>
      <c r="Q1730" s="5" t="s">
        <v>8317</v>
      </c>
      <c r="R1730" s="5" t="s">
        <v>8318</v>
      </c>
      <c r="S1730" s="9">
        <f t="shared" si="106"/>
        <v>42130.531226851846</v>
      </c>
      <c r="T1730" s="9">
        <f t="shared" si="107"/>
        <v>42155.531226851846</v>
      </c>
    </row>
    <row r="1731" spans="1:20" ht="43.5" x14ac:dyDescent="0.35">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5">
        <f t="shared" si="108"/>
        <v>102.46666666666667</v>
      </c>
      <c r="P1731" s="5">
        <f t="shared" si="109"/>
        <v>111.37681159420291</v>
      </c>
      <c r="Q1731" s="5" t="s">
        <v>8320</v>
      </c>
      <c r="R1731" s="5" t="s">
        <v>8321</v>
      </c>
      <c r="S1731" s="9">
        <f t="shared" ref="S1731:S1794" si="110">(J1731/86400 )+ DATE(1970,1,11)</f>
        <v>40645.982488425929</v>
      </c>
      <c r="T1731" s="9">
        <f t="shared" ref="T1731:T1794" si="111">(I1731/86400) + DATE(1970,1,1)</f>
        <v>40657.982488425929</v>
      </c>
    </row>
    <row r="1732" spans="1:20" ht="43.5" x14ac:dyDescent="0.35">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5">
        <f t="shared" si="108"/>
        <v>102.46666666666667</v>
      </c>
      <c r="P1732" s="5">
        <f t="shared" si="109"/>
        <v>66.826086956521735</v>
      </c>
      <c r="Q1732" s="5" t="s">
        <v>8314</v>
      </c>
      <c r="R1732" s="5" t="s">
        <v>8331</v>
      </c>
      <c r="S1732" s="9">
        <f t="shared" si="110"/>
        <v>41215.854537037041</v>
      </c>
      <c r="T1732" s="9">
        <f t="shared" si="111"/>
        <v>41265.896203703705</v>
      </c>
    </row>
    <row r="1733" spans="1:20" ht="43.5" x14ac:dyDescent="0.35">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5">
        <f t="shared" si="108"/>
        <v>102.45669291338582</v>
      </c>
      <c r="P1733" s="5">
        <f t="shared" si="109"/>
        <v>35.551912568306008</v>
      </c>
      <c r="Q1733" s="5" t="s">
        <v>8314</v>
      </c>
      <c r="R1733" s="5" t="s">
        <v>8331</v>
      </c>
      <c r="S1733" s="9">
        <f t="shared" si="110"/>
        <v>41690.583402777775</v>
      </c>
      <c r="T1733" s="9">
        <f t="shared" si="111"/>
        <v>41702.875</v>
      </c>
    </row>
    <row r="1734" spans="1:20" ht="43.5" x14ac:dyDescent="0.35">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5">
        <f t="shared" si="108"/>
        <v>102.45398773006136</v>
      </c>
      <c r="P1734" s="5">
        <f t="shared" si="109"/>
        <v>165.34653465346534</v>
      </c>
      <c r="Q1734" s="5" t="s">
        <v>8325</v>
      </c>
      <c r="R1734" s="5" t="s">
        <v>8326</v>
      </c>
      <c r="S1734" s="9">
        <f t="shared" si="110"/>
        <v>42135.614895833336</v>
      </c>
      <c r="T1734" s="9">
        <f t="shared" si="111"/>
        <v>42155.614895833336</v>
      </c>
    </row>
    <row r="1735" spans="1:20" ht="43.5" x14ac:dyDescent="0.35">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5">
        <f t="shared" si="108"/>
        <v>102.44597777777777</v>
      </c>
      <c r="P1735" s="5">
        <f t="shared" si="109"/>
        <v>231.66175879396985</v>
      </c>
      <c r="Q1735" s="5" t="s">
        <v>8317</v>
      </c>
      <c r="R1735" s="5" t="s">
        <v>8338</v>
      </c>
      <c r="S1735" s="9">
        <f t="shared" si="110"/>
        <v>41873.584120370375</v>
      </c>
      <c r="T1735" s="9">
        <f t="shared" si="111"/>
        <v>41893.584120370375</v>
      </c>
    </row>
    <row r="1736" spans="1:20" ht="43.5" x14ac:dyDescent="0.35">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5">
        <f t="shared" si="108"/>
        <v>102.43783333333334</v>
      </c>
      <c r="P1736" s="5">
        <f t="shared" si="109"/>
        <v>55.371801801801809</v>
      </c>
      <c r="Q1736" s="5" t="s">
        <v>8325</v>
      </c>
      <c r="R1736" s="5" t="s">
        <v>8326</v>
      </c>
      <c r="S1736" s="9">
        <f t="shared" si="110"/>
        <v>42546.60701388889</v>
      </c>
      <c r="T1736" s="9">
        <f t="shared" si="111"/>
        <v>42566.60701388889</v>
      </c>
    </row>
    <row r="1737" spans="1:20" ht="58" x14ac:dyDescent="0.35">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5">
        <f t="shared" si="108"/>
        <v>102.42424242424242</v>
      </c>
      <c r="P1737" s="5">
        <f t="shared" si="109"/>
        <v>40.238095238095241</v>
      </c>
      <c r="Q1737" s="5" t="s">
        <v>8317</v>
      </c>
      <c r="R1737" s="5" t="s">
        <v>8318</v>
      </c>
      <c r="S1737" s="9">
        <f t="shared" si="110"/>
        <v>42469.15861111111</v>
      </c>
      <c r="T1737" s="9">
        <f t="shared" si="111"/>
        <v>42518.905555555553</v>
      </c>
    </row>
    <row r="1738" spans="1:20" ht="58" x14ac:dyDescent="0.35">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5">
        <f t="shared" si="108"/>
        <v>102.42285714285715</v>
      </c>
      <c r="P1738" s="5">
        <f t="shared" si="109"/>
        <v>219.92638036809817</v>
      </c>
      <c r="Q1738" s="5" t="s">
        <v>8328</v>
      </c>
      <c r="R1738" s="5" t="s">
        <v>8329</v>
      </c>
      <c r="S1738" s="9">
        <f t="shared" si="110"/>
        <v>42342.89980324074</v>
      </c>
      <c r="T1738" s="9">
        <f t="shared" si="111"/>
        <v>42363</v>
      </c>
    </row>
    <row r="1739" spans="1:20" ht="43.5" x14ac:dyDescent="0.35">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5">
        <f t="shared" si="108"/>
        <v>102.4</v>
      </c>
      <c r="P1739" s="5">
        <f t="shared" si="109"/>
        <v>121.9047619047619</v>
      </c>
      <c r="Q1739" s="5" t="s">
        <v>8317</v>
      </c>
      <c r="R1739" s="5" t="s">
        <v>8318</v>
      </c>
      <c r="S1739" s="9">
        <f t="shared" si="110"/>
        <v>42461.496817129635</v>
      </c>
      <c r="T1739" s="9">
        <f t="shared" si="111"/>
        <v>42459.610416666663</v>
      </c>
    </row>
    <row r="1740" spans="1:20" ht="58" x14ac:dyDescent="0.35">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5">
        <f t="shared" si="108"/>
        <v>102.4</v>
      </c>
      <c r="P1740" s="5">
        <f t="shared" si="109"/>
        <v>69.818181818181813</v>
      </c>
      <c r="Q1740" s="5" t="s">
        <v>8317</v>
      </c>
      <c r="R1740" s="5" t="s">
        <v>8318</v>
      </c>
      <c r="S1740" s="9">
        <f t="shared" si="110"/>
        <v>41825.774826388893</v>
      </c>
      <c r="T1740" s="9">
        <f t="shared" si="111"/>
        <v>41830.774826388893</v>
      </c>
    </row>
    <row r="1741" spans="1:20" ht="116" x14ac:dyDescent="0.35">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5">
        <f t="shared" si="108"/>
        <v>102.4</v>
      </c>
      <c r="P1741" s="5">
        <f t="shared" si="109"/>
        <v>47.407407407407405</v>
      </c>
      <c r="Q1741" s="5" t="s">
        <v>8317</v>
      </c>
      <c r="R1741" s="5" t="s">
        <v>8318</v>
      </c>
      <c r="S1741" s="9">
        <f t="shared" si="110"/>
        <v>42213.680300925931</v>
      </c>
      <c r="T1741" s="9">
        <f t="shared" si="111"/>
        <v>42221.775000000001</v>
      </c>
    </row>
    <row r="1742" spans="1:20" ht="43.5" x14ac:dyDescent="0.35">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5">
        <f t="shared" si="108"/>
        <v>102.36842105263158</v>
      </c>
      <c r="P1742" s="5">
        <f t="shared" si="109"/>
        <v>33.191126279863482</v>
      </c>
      <c r="Q1742" s="5" t="s">
        <v>8323</v>
      </c>
      <c r="R1742" s="5" t="s">
        <v>8324</v>
      </c>
      <c r="S1742" s="9">
        <f t="shared" si="110"/>
        <v>40656.014456018514</v>
      </c>
      <c r="T1742" s="9">
        <f t="shared" si="111"/>
        <v>40706.014456018514</v>
      </c>
    </row>
    <row r="1743" spans="1:20" x14ac:dyDescent="0.35">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5">
        <f t="shared" si="108"/>
        <v>102.35000000000001</v>
      </c>
      <c r="P1743" s="5">
        <f t="shared" si="109"/>
        <v>196.82692307692307</v>
      </c>
      <c r="Q1743" s="5" t="s">
        <v>8314</v>
      </c>
      <c r="R1743" s="5" t="s">
        <v>8315</v>
      </c>
      <c r="S1743" s="9">
        <f t="shared" si="110"/>
        <v>42563.681979166664</v>
      </c>
      <c r="T1743" s="9">
        <f t="shared" si="111"/>
        <v>42583.681979166664</v>
      </c>
    </row>
    <row r="1744" spans="1:20" ht="43.5" x14ac:dyDescent="0.35">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5">
        <f t="shared" si="108"/>
        <v>102.35000000000001</v>
      </c>
      <c r="P1744" s="5">
        <f t="shared" si="109"/>
        <v>52.487179487179489</v>
      </c>
      <c r="Q1744" s="5" t="s">
        <v>8317</v>
      </c>
      <c r="R1744" s="5" t="s">
        <v>8318</v>
      </c>
      <c r="S1744" s="9">
        <f t="shared" si="110"/>
        <v>42513.559467592597</v>
      </c>
      <c r="T1744" s="9">
        <f t="shared" si="111"/>
        <v>42524.875</v>
      </c>
    </row>
    <row r="1745" spans="1:20" ht="43.5" x14ac:dyDescent="0.35">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5">
        <f t="shared" si="108"/>
        <v>102.35000000000001</v>
      </c>
      <c r="P1745" s="5">
        <f t="shared" si="109"/>
        <v>105.51546391752578</v>
      </c>
      <c r="Q1745" s="5" t="s">
        <v>8317</v>
      </c>
      <c r="R1745" s="5" t="s">
        <v>8318</v>
      </c>
      <c r="S1745" s="9">
        <f t="shared" si="110"/>
        <v>42128.556331018517</v>
      </c>
      <c r="T1745" s="9">
        <f t="shared" si="111"/>
        <v>42150.165972222225</v>
      </c>
    </row>
    <row r="1746" spans="1:20" ht="29" x14ac:dyDescent="0.35">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5">
        <f t="shared" si="108"/>
        <v>102.34285714285714</v>
      </c>
      <c r="P1746" s="5">
        <f t="shared" si="109"/>
        <v>193.62162162162161</v>
      </c>
      <c r="Q1746" s="5" t="s">
        <v>8317</v>
      </c>
      <c r="R1746" s="5" t="s">
        <v>8318</v>
      </c>
      <c r="S1746" s="9">
        <f t="shared" si="110"/>
        <v>42333.70930555556</v>
      </c>
      <c r="T1746" s="9">
        <f t="shared" si="111"/>
        <v>42355.207638888889</v>
      </c>
    </row>
    <row r="1747" spans="1:20" ht="29" x14ac:dyDescent="0.35">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5">
        <f t="shared" si="108"/>
        <v>102.33333333333334</v>
      </c>
      <c r="P1747" s="5">
        <f t="shared" si="109"/>
        <v>59.03846153846154</v>
      </c>
      <c r="Q1747" s="5" t="s">
        <v>8317</v>
      </c>
      <c r="R1747" s="5" t="s">
        <v>8338</v>
      </c>
      <c r="S1747" s="9">
        <f t="shared" si="110"/>
        <v>41757.471504629633</v>
      </c>
      <c r="T1747" s="9">
        <f t="shared" si="111"/>
        <v>41778.208333333336</v>
      </c>
    </row>
    <row r="1748" spans="1:20" ht="58" x14ac:dyDescent="0.35">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5">
        <f t="shared" si="108"/>
        <v>102.3236</v>
      </c>
      <c r="P1748" s="5">
        <f t="shared" si="109"/>
        <v>55.012688172043013</v>
      </c>
      <c r="Q1748" s="5" t="s">
        <v>8317</v>
      </c>
      <c r="R1748" s="5" t="s">
        <v>8318</v>
      </c>
      <c r="S1748" s="9">
        <f t="shared" si="110"/>
        <v>42585.130057870367</v>
      </c>
      <c r="T1748" s="9">
        <f t="shared" si="111"/>
        <v>42605.130057870367</v>
      </c>
    </row>
    <row r="1749" spans="1:20" ht="43.5" x14ac:dyDescent="0.35">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5">
        <f t="shared" si="108"/>
        <v>102.32000000000001</v>
      </c>
      <c r="P1749" s="5">
        <f t="shared" si="109"/>
        <v>82.516129032258064</v>
      </c>
      <c r="Q1749" s="5" t="s">
        <v>8323</v>
      </c>
      <c r="R1749" s="5" t="s">
        <v>8333</v>
      </c>
      <c r="S1749" s="9">
        <f t="shared" si="110"/>
        <v>41236.95721064815</v>
      </c>
      <c r="T1749" s="9">
        <f t="shared" si="111"/>
        <v>41256.95721064815</v>
      </c>
    </row>
    <row r="1750" spans="1:20" ht="43.5" x14ac:dyDescent="0.35">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5">
        <f t="shared" si="108"/>
        <v>102.30434782608695</v>
      </c>
      <c r="P1750" s="5">
        <f t="shared" si="109"/>
        <v>189.75806451612902</v>
      </c>
      <c r="Q1750" s="5" t="s">
        <v>8328</v>
      </c>
      <c r="R1750" s="5" t="s">
        <v>8329</v>
      </c>
      <c r="S1750" s="9">
        <f t="shared" si="110"/>
        <v>42433.602500000001</v>
      </c>
      <c r="T1750" s="9">
        <f t="shared" si="111"/>
        <v>42453.560833333337</v>
      </c>
    </row>
    <row r="1751" spans="1:20" ht="58" x14ac:dyDescent="0.35">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5">
        <f t="shared" si="108"/>
        <v>102.298</v>
      </c>
      <c r="P1751" s="5">
        <f t="shared" si="109"/>
        <v>158.35603715170279</v>
      </c>
      <c r="Q1751" s="5" t="s">
        <v>8310</v>
      </c>
      <c r="R1751" s="5" t="s">
        <v>8316</v>
      </c>
      <c r="S1751" s="9">
        <f t="shared" si="110"/>
        <v>42552.526423611111</v>
      </c>
      <c r="T1751" s="9">
        <f t="shared" si="111"/>
        <v>42601.165972222225</v>
      </c>
    </row>
    <row r="1752" spans="1:20" ht="43.5" x14ac:dyDescent="0.35">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5">
        <f t="shared" si="108"/>
        <v>102.27272727272727</v>
      </c>
      <c r="P1752" s="5">
        <f t="shared" si="109"/>
        <v>59.210526315789473</v>
      </c>
      <c r="Q1752" s="5" t="s">
        <v>8317</v>
      </c>
      <c r="R1752" s="5" t="s">
        <v>8318</v>
      </c>
      <c r="S1752" s="9">
        <f t="shared" si="110"/>
        <v>42083.660694444443</v>
      </c>
      <c r="T1752" s="9">
        <f t="shared" si="111"/>
        <v>42095.165972222225</v>
      </c>
    </row>
    <row r="1753" spans="1:20" ht="43.5" x14ac:dyDescent="0.35">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5">
        <f t="shared" si="108"/>
        <v>102.27200000000001</v>
      </c>
      <c r="P1753" s="5">
        <f t="shared" si="109"/>
        <v>115.69230769230769</v>
      </c>
      <c r="Q1753" s="5" t="s">
        <v>8328</v>
      </c>
      <c r="R1753" s="5" t="s">
        <v>8329</v>
      </c>
      <c r="S1753" s="9">
        <f t="shared" si="110"/>
        <v>41781.572256944448</v>
      </c>
      <c r="T1753" s="9">
        <f t="shared" si="111"/>
        <v>41801.572256944448</v>
      </c>
    </row>
    <row r="1754" spans="1:20" ht="29" x14ac:dyDescent="0.35">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5">
        <f t="shared" si="108"/>
        <v>102.25999999999999</v>
      </c>
      <c r="P1754" s="5">
        <f t="shared" si="109"/>
        <v>141.42340425531913</v>
      </c>
      <c r="Q1754" s="5" t="s">
        <v>8323</v>
      </c>
      <c r="R1754" s="5" t="s">
        <v>8333</v>
      </c>
      <c r="S1754" s="9">
        <f t="shared" si="110"/>
        <v>41411.648217592592</v>
      </c>
      <c r="T1754" s="9">
        <f t="shared" si="111"/>
        <v>41436.648217592592</v>
      </c>
    </row>
    <row r="1755" spans="1:20" ht="58" x14ac:dyDescent="0.35">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5">
        <f t="shared" si="108"/>
        <v>102.25</v>
      </c>
      <c r="P1755" s="5">
        <f t="shared" si="109"/>
        <v>108.77659574468085</v>
      </c>
      <c r="Q1755" s="5" t="s">
        <v>8328</v>
      </c>
      <c r="R1755" s="5" t="s">
        <v>8329</v>
      </c>
      <c r="S1755" s="9">
        <f t="shared" si="110"/>
        <v>42417.637557870374</v>
      </c>
      <c r="T1755" s="9">
        <f t="shared" si="111"/>
        <v>42452.595891203702</v>
      </c>
    </row>
    <row r="1756" spans="1:20" ht="43.5" x14ac:dyDescent="0.35">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5">
        <f t="shared" si="108"/>
        <v>102.25</v>
      </c>
      <c r="P1756" s="5">
        <f t="shared" si="109"/>
        <v>85.208333333333329</v>
      </c>
      <c r="Q1756" s="5" t="s">
        <v>8317</v>
      </c>
      <c r="R1756" s="5" t="s">
        <v>8318</v>
      </c>
      <c r="S1756" s="9">
        <f t="shared" si="110"/>
        <v>42054.184988425928</v>
      </c>
      <c r="T1756" s="9">
        <f t="shared" si="111"/>
        <v>42074.143321759257</v>
      </c>
    </row>
    <row r="1757" spans="1:20" ht="43.5" x14ac:dyDescent="0.35">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5">
        <f t="shared" si="108"/>
        <v>102.24343076923077</v>
      </c>
      <c r="P1757" s="5">
        <f t="shared" si="109"/>
        <v>147.68495555555555</v>
      </c>
      <c r="Q1757" s="5" t="s">
        <v>8310</v>
      </c>
      <c r="R1757" s="5" t="s">
        <v>8311</v>
      </c>
      <c r="S1757" s="9">
        <f t="shared" si="110"/>
        <v>42209.365844907406</v>
      </c>
      <c r="T1757" s="9">
        <f t="shared" si="111"/>
        <v>42229.365844907406</v>
      </c>
    </row>
    <row r="1758" spans="1:20" ht="58" x14ac:dyDescent="0.35">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5">
        <f t="shared" si="108"/>
        <v>102.24133333333334</v>
      </c>
      <c r="P1758" s="5">
        <f t="shared" si="109"/>
        <v>108.00140845070422</v>
      </c>
      <c r="Q1758" s="5" t="s">
        <v>8317</v>
      </c>
      <c r="R1758" s="5" t="s">
        <v>8330</v>
      </c>
      <c r="S1758" s="9">
        <f t="shared" si="110"/>
        <v>42332.653749999998</v>
      </c>
      <c r="T1758" s="9">
        <f t="shared" si="111"/>
        <v>42362.653749999998</v>
      </c>
    </row>
    <row r="1759" spans="1:20" ht="43.5" x14ac:dyDescent="0.35">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5">
        <f t="shared" si="108"/>
        <v>102.23636363636363</v>
      </c>
      <c r="P1759" s="5">
        <f t="shared" si="109"/>
        <v>66.152941176470591</v>
      </c>
      <c r="Q1759" s="5" t="s">
        <v>8317</v>
      </c>
      <c r="R1759" s="5" t="s">
        <v>8318</v>
      </c>
      <c r="S1759" s="9">
        <f t="shared" si="110"/>
        <v>41839.599791666667</v>
      </c>
      <c r="T1759" s="9">
        <f t="shared" si="111"/>
        <v>41889.599791666667</v>
      </c>
    </row>
    <row r="1760" spans="1:20" ht="58" x14ac:dyDescent="0.35">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5">
        <f t="shared" si="108"/>
        <v>102.23333333333333</v>
      </c>
      <c r="P1760" s="5">
        <f t="shared" si="109"/>
        <v>127.79166666666667</v>
      </c>
      <c r="Q1760" s="5" t="s">
        <v>8317</v>
      </c>
      <c r="R1760" s="5" t="s">
        <v>8318</v>
      </c>
      <c r="S1760" s="9">
        <f t="shared" si="110"/>
        <v>42302.701053240744</v>
      </c>
      <c r="T1760" s="9">
        <f t="shared" si="111"/>
        <v>42322.742719907408</v>
      </c>
    </row>
    <row r="1761" spans="1:20" ht="58" x14ac:dyDescent="0.35">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5">
        <f t="shared" si="108"/>
        <v>102.23076923076924</v>
      </c>
      <c r="P1761" s="5">
        <f t="shared" si="109"/>
        <v>61.527777777777779</v>
      </c>
      <c r="Q1761" s="5" t="s">
        <v>8325</v>
      </c>
      <c r="R1761" s="5" t="s">
        <v>8326</v>
      </c>
      <c r="S1761" s="9">
        <f t="shared" si="110"/>
        <v>42741.755787037036</v>
      </c>
      <c r="T1761" s="9">
        <f t="shared" si="111"/>
        <v>42766.755787037036</v>
      </c>
    </row>
    <row r="1762" spans="1:20" ht="43.5" x14ac:dyDescent="0.35">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5">
        <f t="shared" si="108"/>
        <v>102.2</v>
      </c>
      <c r="P1762" s="5">
        <f t="shared" si="109"/>
        <v>82.41935483870968</v>
      </c>
      <c r="Q1762" s="5" t="s">
        <v>8323</v>
      </c>
      <c r="R1762" s="5" t="s">
        <v>8333</v>
      </c>
      <c r="S1762" s="9">
        <f t="shared" si="110"/>
        <v>42050.638020833328</v>
      </c>
      <c r="T1762" s="9">
        <f t="shared" si="111"/>
        <v>42070.638020833328</v>
      </c>
    </row>
    <row r="1763" spans="1:20" ht="43.5" x14ac:dyDescent="0.35">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5">
        <f t="shared" si="108"/>
        <v>102.18750000000001</v>
      </c>
      <c r="P1763" s="5">
        <f t="shared" si="109"/>
        <v>46.714285714285715</v>
      </c>
      <c r="Q1763" s="5" t="s">
        <v>8317</v>
      </c>
      <c r="R1763" s="5" t="s">
        <v>8318</v>
      </c>
      <c r="S1763" s="9">
        <f t="shared" si="110"/>
        <v>41878.924050925925</v>
      </c>
      <c r="T1763" s="9">
        <f t="shared" si="111"/>
        <v>41898.875</v>
      </c>
    </row>
    <row r="1764" spans="1:20" ht="29" x14ac:dyDescent="0.35">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5">
        <f t="shared" si="108"/>
        <v>102.18</v>
      </c>
      <c r="P1764" s="5">
        <f t="shared" si="109"/>
        <v>136.84821428571428</v>
      </c>
      <c r="Q1764" s="5" t="s">
        <v>8317</v>
      </c>
      <c r="R1764" s="5" t="s">
        <v>8318</v>
      </c>
      <c r="S1764" s="9">
        <f t="shared" si="110"/>
        <v>42779.574999999997</v>
      </c>
      <c r="T1764" s="9">
        <f t="shared" si="111"/>
        <v>42790.574999999997</v>
      </c>
    </row>
    <row r="1765" spans="1:20" ht="58" x14ac:dyDescent="0.35">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5">
        <f t="shared" si="108"/>
        <v>102.14714285714285</v>
      </c>
      <c r="P1765" s="5">
        <f t="shared" si="109"/>
        <v>68.09809523809524</v>
      </c>
      <c r="Q1765" s="5" t="s">
        <v>8320</v>
      </c>
      <c r="R1765" s="5" t="s">
        <v>8332</v>
      </c>
      <c r="S1765" s="9">
        <f t="shared" si="110"/>
        <v>41914.851875</v>
      </c>
      <c r="T1765" s="9">
        <f t="shared" si="111"/>
        <v>41929.5</v>
      </c>
    </row>
    <row r="1766" spans="1:20" ht="58" x14ac:dyDescent="0.35">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5">
        <f t="shared" si="108"/>
        <v>102.13333333333334</v>
      </c>
      <c r="P1766" s="5">
        <f t="shared" si="109"/>
        <v>106.57391304347826</v>
      </c>
      <c r="Q1766" s="5" t="s">
        <v>8317</v>
      </c>
      <c r="R1766" s="5" t="s">
        <v>8318</v>
      </c>
      <c r="S1766" s="9">
        <f t="shared" si="110"/>
        <v>42347.792511574073</v>
      </c>
      <c r="T1766" s="9">
        <f t="shared" si="111"/>
        <v>42374.996527777781</v>
      </c>
    </row>
    <row r="1767" spans="1:20" ht="43.5" x14ac:dyDescent="0.35">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5">
        <f t="shared" si="108"/>
        <v>102.125</v>
      </c>
      <c r="P1767" s="5">
        <f t="shared" si="109"/>
        <v>57.535211267605632</v>
      </c>
      <c r="Q1767" s="5" t="s">
        <v>8314</v>
      </c>
      <c r="R1767" s="5" t="s">
        <v>8336</v>
      </c>
      <c r="S1767" s="9">
        <f t="shared" si="110"/>
        <v>41556.75105324074</v>
      </c>
      <c r="T1767" s="9">
        <f t="shared" si="111"/>
        <v>41565.165972222225</v>
      </c>
    </row>
    <row r="1768" spans="1:20" ht="43.5" x14ac:dyDescent="0.35">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5">
        <f t="shared" si="108"/>
        <v>102.12366666666665</v>
      </c>
      <c r="P1768" s="5">
        <f t="shared" si="109"/>
        <v>88.037643678160919</v>
      </c>
      <c r="Q1768" s="5" t="s">
        <v>8314</v>
      </c>
      <c r="R1768" s="5" t="s">
        <v>8315</v>
      </c>
      <c r="S1768" s="9">
        <f t="shared" si="110"/>
        <v>41398.021261574075</v>
      </c>
      <c r="T1768" s="9">
        <f t="shared" si="111"/>
        <v>41418.021261574075</v>
      </c>
    </row>
    <row r="1769" spans="1:20" ht="43.5" x14ac:dyDescent="0.35">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5">
        <f t="shared" si="108"/>
        <v>102.1</v>
      </c>
      <c r="P1769" s="5">
        <f t="shared" si="109"/>
        <v>150.14705882352942</v>
      </c>
      <c r="Q1769" s="5" t="s">
        <v>8317</v>
      </c>
      <c r="R1769" s="5" t="s">
        <v>8318</v>
      </c>
      <c r="S1769" s="9">
        <f t="shared" si="110"/>
        <v>42328.702094907407</v>
      </c>
      <c r="T1769" s="9">
        <f t="shared" si="111"/>
        <v>42348.702094907407</v>
      </c>
    </row>
    <row r="1770" spans="1:20" ht="58" x14ac:dyDescent="0.35">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5">
        <f t="shared" si="108"/>
        <v>102.1</v>
      </c>
      <c r="P1770" s="5">
        <f t="shared" si="109"/>
        <v>48.61904761904762</v>
      </c>
      <c r="Q1770" s="5" t="s">
        <v>8314</v>
      </c>
      <c r="R1770" s="5" t="s">
        <v>8327</v>
      </c>
      <c r="S1770" s="9">
        <f t="shared" si="110"/>
        <v>42129.822476851856</v>
      </c>
      <c r="T1770" s="9">
        <f t="shared" si="111"/>
        <v>42142.208333333328</v>
      </c>
    </row>
    <row r="1771" spans="1:20" ht="43.5" x14ac:dyDescent="0.35">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5">
        <f t="shared" si="108"/>
        <v>102.1</v>
      </c>
      <c r="P1771" s="5">
        <f t="shared" si="109"/>
        <v>66.586956521739125</v>
      </c>
      <c r="Q1771" s="5" t="s">
        <v>8317</v>
      </c>
      <c r="R1771" s="5" t="s">
        <v>8318</v>
      </c>
      <c r="S1771" s="9">
        <f t="shared" si="110"/>
        <v>41981.002152777779</v>
      </c>
      <c r="T1771" s="9">
        <f t="shared" si="111"/>
        <v>42004</v>
      </c>
    </row>
    <row r="1772" spans="1:20" ht="43.5" x14ac:dyDescent="0.35">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5">
        <f t="shared" si="108"/>
        <v>102.1</v>
      </c>
      <c r="P1772" s="5">
        <f t="shared" si="109"/>
        <v>53.177083333333336</v>
      </c>
      <c r="Q1772" s="5" t="s">
        <v>8317</v>
      </c>
      <c r="R1772" s="5" t="s">
        <v>8318</v>
      </c>
      <c r="S1772" s="9">
        <f t="shared" si="110"/>
        <v>42182.757638888885</v>
      </c>
      <c r="T1772" s="9">
        <f t="shared" si="111"/>
        <v>42202.757638888885</v>
      </c>
    </row>
    <row r="1773" spans="1:20" ht="29" x14ac:dyDescent="0.35">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5">
        <f t="shared" si="108"/>
        <v>102.1</v>
      </c>
      <c r="P1773" s="5">
        <f t="shared" si="109"/>
        <v>120.11764705882354</v>
      </c>
      <c r="Q1773" s="5" t="s">
        <v>8317</v>
      </c>
      <c r="R1773" s="5" t="s">
        <v>8318</v>
      </c>
      <c r="S1773" s="9">
        <f t="shared" si="110"/>
        <v>42162.765717592592</v>
      </c>
      <c r="T1773" s="9">
        <f t="shared" si="111"/>
        <v>42188.765717592592</v>
      </c>
    </row>
    <row r="1774" spans="1:20" ht="43.5" x14ac:dyDescent="0.35">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5">
        <f t="shared" si="108"/>
        <v>102.0952380952381</v>
      </c>
      <c r="P1774" s="5">
        <f t="shared" si="109"/>
        <v>83.75</v>
      </c>
      <c r="Q1774" s="5" t="s">
        <v>8320</v>
      </c>
      <c r="R1774" s="5" t="s">
        <v>8334</v>
      </c>
      <c r="S1774" s="9">
        <f t="shared" si="110"/>
        <v>42296.660891203705</v>
      </c>
      <c r="T1774" s="9">
        <f t="shared" si="111"/>
        <v>42316.702557870369</v>
      </c>
    </row>
    <row r="1775" spans="1:20" ht="58" x14ac:dyDescent="0.35">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5">
        <f t="shared" si="108"/>
        <v>102.08358208955224</v>
      </c>
      <c r="P1775" s="5">
        <f t="shared" si="109"/>
        <v>119.99298245614035</v>
      </c>
      <c r="Q1775" s="5" t="s">
        <v>8320</v>
      </c>
      <c r="R1775" s="5" t="s">
        <v>8332</v>
      </c>
      <c r="S1775" s="9">
        <f t="shared" si="110"/>
        <v>42121.970995370371</v>
      </c>
      <c r="T1775" s="9">
        <f t="shared" si="111"/>
        <v>42156.097222222219</v>
      </c>
    </row>
    <row r="1776" spans="1:20" ht="43.5" x14ac:dyDescent="0.35">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5">
        <f t="shared" si="108"/>
        <v>102.08333333333333</v>
      </c>
      <c r="P1776" s="5">
        <f t="shared" si="109"/>
        <v>42.241379310344826</v>
      </c>
      <c r="Q1776" s="5" t="s">
        <v>8314</v>
      </c>
      <c r="R1776" s="5" t="s">
        <v>8331</v>
      </c>
      <c r="S1776" s="9">
        <f t="shared" si="110"/>
        <v>41935.906689814816</v>
      </c>
      <c r="T1776" s="9">
        <f t="shared" si="111"/>
        <v>41955.94835648148</v>
      </c>
    </row>
    <row r="1777" spans="1:20" ht="43.5" x14ac:dyDescent="0.35">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5">
        <f t="shared" si="108"/>
        <v>102.06937499999999</v>
      </c>
      <c r="P1777" s="5">
        <f t="shared" si="109"/>
        <v>255.17343750000001</v>
      </c>
      <c r="Q1777" s="5" t="s">
        <v>8317</v>
      </c>
      <c r="R1777" s="5" t="s">
        <v>8338</v>
      </c>
      <c r="S1777" s="9">
        <f t="shared" si="110"/>
        <v>41764.564328703702</v>
      </c>
      <c r="T1777" s="9">
        <f t="shared" si="111"/>
        <v>41784.564328703702</v>
      </c>
    </row>
    <row r="1778" spans="1:20" ht="43.5" x14ac:dyDescent="0.35">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5">
        <f t="shared" si="108"/>
        <v>102.06</v>
      </c>
      <c r="P1778" s="5">
        <f t="shared" si="109"/>
        <v>86.491525423728817</v>
      </c>
      <c r="Q1778" s="5" t="s">
        <v>8317</v>
      </c>
      <c r="R1778" s="5" t="s">
        <v>8330</v>
      </c>
      <c r="S1778" s="9">
        <f t="shared" si="110"/>
        <v>42391.686840277776</v>
      </c>
      <c r="T1778" s="9">
        <f t="shared" si="111"/>
        <v>42411.686840277776</v>
      </c>
    </row>
    <row r="1779" spans="1:20" ht="43.5" x14ac:dyDescent="0.35">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5">
        <f t="shared" si="108"/>
        <v>102.05</v>
      </c>
      <c r="P1779" s="5">
        <f t="shared" si="109"/>
        <v>88.739130434782609</v>
      </c>
      <c r="Q1779" s="5" t="s">
        <v>8317</v>
      </c>
      <c r="R1779" s="5" t="s">
        <v>8318</v>
      </c>
      <c r="S1779" s="9">
        <f t="shared" si="110"/>
        <v>41938.170497685183</v>
      </c>
      <c r="T1779" s="9">
        <f t="shared" si="111"/>
        <v>41949.249305555553</v>
      </c>
    </row>
    <row r="1780" spans="1:20" ht="29" x14ac:dyDescent="0.35">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5">
        <f t="shared" si="108"/>
        <v>102.04444444444445</v>
      </c>
      <c r="P1780" s="5">
        <f t="shared" si="109"/>
        <v>72.888888888888886</v>
      </c>
      <c r="Q1780" s="5" t="s">
        <v>8317</v>
      </c>
      <c r="R1780" s="5" t="s">
        <v>8318</v>
      </c>
      <c r="S1780" s="9">
        <f t="shared" si="110"/>
        <v>41953.753032407403</v>
      </c>
      <c r="T1780" s="9">
        <f t="shared" si="111"/>
        <v>41973.794699074075</v>
      </c>
    </row>
    <row r="1781" spans="1:20" ht="58" x14ac:dyDescent="0.35">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5">
        <f t="shared" si="108"/>
        <v>102.03333333333333</v>
      </c>
      <c r="P1781" s="5">
        <f t="shared" si="109"/>
        <v>141.71296296296296</v>
      </c>
      <c r="Q1781" s="5" t="s">
        <v>8317</v>
      </c>
      <c r="R1781" s="5" t="s">
        <v>8318</v>
      </c>
      <c r="S1781" s="9">
        <f t="shared" si="110"/>
        <v>42707.850844907407</v>
      </c>
      <c r="T1781" s="9">
        <f t="shared" si="111"/>
        <v>42745.208333333328</v>
      </c>
    </row>
    <row r="1782" spans="1:20" ht="43.5" x14ac:dyDescent="0.35">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5">
        <f t="shared" si="108"/>
        <v>102.03333333333333</v>
      </c>
      <c r="P1782" s="5">
        <f t="shared" si="109"/>
        <v>235.46153846153845</v>
      </c>
      <c r="Q1782" s="5" t="s">
        <v>8317</v>
      </c>
      <c r="R1782" s="5" t="s">
        <v>8318</v>
      </c>
      <c r="S1782" s="9">
        <f t="shared" si="110"/>
        <v>42065.277199074073</v>
      </c>
      <c r="T1782" s="9">
        <f t="shared" si="111"/>
        <v>42082.610416666663</v>
      </c>
    </row>
    <row r="1783" spans="1:20" ht="58" x14ac:dyDescent="0.35">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5">
        <f t="shared" si="108"/>
        <v>102.02863333333335</v>
      </c>
      <c r="P1783" s="5">
        <f t="shared" si="109"/>
        <v>58.413339694656486</v>
      </c>
      <c r="Q1783" s="5" t="s">
        <v>8320</v>
      </c>
      <c r="R1783" s="5" t="s">
        <v>8332</v>
      </c>
      <c r="S1783" s="9">
        <f t="shared" si="110"/>
        <v>41936.73778935185</v>
      </c>
      <c r="T1783" s="9">
        <f t="shared" si="111"/>
        <v>41957.125</v>
      </c>
    </row>
    <row r="1784" spans="1:20" ht="43.5" x14ac:dyDescent="0.35">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5">
        <f t="shared" si="108"/>
        <v>102.02500000000001</v>
      </c>
      <c r="P1784" s="5">
        <f t="shared" si="109"/>
        <v>204.05</v>
      </c>
      <c r="Q1784" s="5" t="s">
        <v>8317</v>
      </c>
      <c r="R1784" s="5" t="s">
        <v>8318</v>
      </c>
      <c r="S1784" s="9">
        <f t="shared" si="110"/>
        <v>42196.855879629627</v>
      </c>
      <c r="T1784" s="9">
        <f t="shared" si="111"/>
        <v>42216.855879629627</v>
      </c>
    </row>
    <row r="1785" spans="1:20" ht="29" x14ac:dyDescent="0.35">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5">
        <f t="shared" si="108"/>
        <v>102</v>
      </c>
      <c r="P1785" s="5">
        <f t="shared" si="109"/>
        <v>134.21052631578948</v>
      </c>
      <c r="Q1785" s="5" t="s">
        <v>8323</v>
      </c>
      <c r="R1785" s="5" t="s">
        <v>8333</v>
      </c>
      <c r="S1785" s="9">
        <f t="shared" si="110"/>
        <v>40439.836435185185</v>
      </c>
      <c r="T1785" s="9">
        <f t="shared" si="111"/>
        <v>40459.836435185185</v>
      </c>
    </row>
    <row r="1786" spans="1:20" ht="43.5" x14ac:dyDescent="0.35">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5">
        <f t="shared" si="108"/>
        <v>102</v>
      </c>
      <c r="P1786" s="5">
        <f t="shared" si="109"/>
        <v>107.1</v>
      </c>
      <c r="Q1786" s="5" t="s">
        <v>8310</v>
      </c>
      <c r="R1786" s="5" t="s">
        <v>8319</v>
      </c>
      <c r="S1786" s="9">
        <f t="shared" si="110"/>
        <v>41740.708472222221</v>
      </c>
      <c r="T1786" s="9">
        <f t="shared" si="111"/>
        <v>41759.208333333336</v>
      </c>
    </row>
    <row r="1787" spans="1:20" ht="58" x14ac:dyDescent="0.35">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5">
        <f t="shared" si="108"/>
        <v>102</v>
      </c>
      <c r="P1787" s="5">
        <f t="shared" si="109"/>
        <v>58.620689655172413</v>
      </c>
      <c r="Q1787" s="5" t="s">
        <v>8317</v>
      </c>
      <c r="R1787" s="5" t="s">
        <v>8318</v>
      </c>
      <c r="S1787" s="9">
        <f t="shared" si="110"/>
        <v>41890.061006944445</v>
      </c>
      <c r="T1787" s="9">
        <f t="shared" si="111"/>
        <v>41908.065972222219</v>
      </c>
    </row>
    <row r="1788" spans="1:20" ht="43.5" x14ac:dyDescent="0.35">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5">
        <f t="shared" si="108"/>
        <v>102</v>
      </c>
      <c r="P1788" s="5">
        <f t="shared" si="109"/>
        <v>99</v>
      </c>
      <c r="Q1788" s="5" t="s">
        <v>8317</v>
      </c>
      <c r="R1788" s="5" t="s">
        <v>8318</v>
      </c>
      <c r="S1788" s="9">
        <f t="shared" si="110"/>
        <v>42470.335312499999</v>
      </c>
      <c r="T1788" s="9">
        <f t="shared" si="111"/>
        <v>42488.249305555553</v>
      </c>
    </row>
    <row r="1789" spans="1:20" ht="43.5" x14ac:dyDescent="0.35">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5">
        <f t="shared" si="108"/>
        <v>102</v>
      </c>
      <c r="P1789" s="5">
        <f t="shared" si="109"/>
        <v>24.285714285714285</v>
      </c>
      <c r="Q1789" s="5" t="s">
        <v>8317</v>
      </c>
      <c r="R1789" s="5" t="s">
        <v>8318</v>
      </c>
      <c r="S1789" s="9">
        <f t="shared" si="110"/>
        <v>42233.394363425927</v>
      </c>
      <c r="T1789" s="9">
        <f t="shared" si="111"/>
        <v>42251.394363425927</v>
      </c>
    </row>
    <row r="1790" spans="1:20" ht="43.5" x14ac:dyDescent="0.35">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5">
        <f t="shared" si="108"/>
        <v>101.96000000000001</v>
      </c>
      <c r="P1790" s="5">
        <f t="shared" si="109"/>
        <v>39.828125</v>
      </c>
      <c r="Q1790" s="5" t="s">
        <v>8317</v>
      </c>
      <c r="R1790" s="5" t="s">
        <v>8318</v>
      </c>
      <c r="S1790" s="9">
        <f t="shared" si="110"/>
        <v>42194.572881944448</v>
      </c>
      <c r="T1790" s="9">
        <f t="shared" si="111"/>
        <v>42214.708333333328</v>
      </c>
    </row>
    <row r="1791" spans="1:20" ht="43.5" x14ac:dyDescent="0.35">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5">
        <f t="shared" si="108"/>
        <v>101.95</v>
      </c>
      <c r="P1791" s="5">
        <f t="shared" si="109"/>
        <v>60.865671641791046</v>
      </c>
      <c r="Q1791" s="5" t="s">
        <v>8328</v>
      </c>
      <c r="R1791" s="5" t="s">
        <v>8329</v>
      </c>
      <c r="S1791" s="9">
        <f t="shared" si="110"/>
        <v>41928.670115740737</v>
      </c>
      <c r="T1791" s="9">
        <f t="shared" si="111"/>
        <v>41948.731944444444</v>
      </c>
    </row>
    <row r="1792" spans="1:20" ht="43.5" x14ac:dyDescent="0.35">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5">
        <f t="shared" si="108"/>
        <v>101.93333333333334</v>
      </c>
      <c r="P1792" s="5">
        <f t="shared" si="109"/>
        <v>55.6</v>
      </c>
      <c r="Q1792" s="5" t="s">
        <v>8317</v>
      </c>
      <c r="R1792" s="5" t="s">
        <v>8318</v>
      </c>
      <c r="S1792" s="9">
        <f t="shared" si="110"/>
        <v>42280.7269212963</v>
      </c>
      <c r="T1792" s="9">
        <f t="shared" si="111"/>
        <v>42306.167361111111</v>
      </c>
    </row>
    <row r="1793" spans="1:20" ht="43.5" x14ac:dyDescent="0.35">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5">
        <f t="shared" si="108"/>
        <v>101.92000000000002</v>
      </c>
      <c r="P1793" s="5">
        <f t="shared" si="109"/>
        <v>51.474747474747474</v>
      </c>
      <c r="Q1793" s="5" t="s">
        <v>8323</v>
      </c>
      <c r="R1793" s="5" t="s">
        <v>8333</v>
      </c>
      <c r="S1793" s="9">
        <f t="shared" si="110"/>
        <v>41799.330312500002</v>
      </c>
      <c r="T1793" s="9">
        <f t="shared" si="111"/>
        <v>41829.330312500002</v>
      </c>
    </row>
    <row r="1794" spans="1:20" ht="58" x14ac:dyDescent="0.35">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5">
        <f t="shared" ref="O1794:O1857" si="112">(E1794/D1794)*100</f>
        <v>101.90833333333333</v>
      </c>
      <c r="P1794" s="5">
        <f t="shared" ref="P1794:P1857" si="113">E1794/L1794</f>
        <v>103.63559322033899</v>
      </c>
      <c r="Q1794" s="5" t="s">
        <v>8325</v>
      </c>
      <c r="R1794" s="5" t="s">
        <v>8326</v>
      </c>
      <c r="S1794" s="9">
        <f t="shared" si="110"/>
        <v>42646.868518518517</v>
      </c>
      <c r="T1794" s="9">
        <f t="shared" si="111"/>
        <v>42666.868518518517</v>
      </c>
    </row>
    <row r="1795" spans="1:20" ht="43.5" x14ac:dyDescent="0.35">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5">
        <f t="shared" si="112"/>
        <v>101.9076</v>
      </c>
      <c r="P1795" s="5">
        <f t="shared" si="113"/>
        <v>37.466029411764708</v>
      </c>
      <c r="Q1795" s="5" t="s">
        <v>8323</v>
      </c>
      <c r="R1795" s="5" t="s">
        <v>8333</v>
      </c>
      <c r="S1795" s="9">
        <f t="shared" ref="S1795:S1858" si="114">(J1795/86400 )+ DATE(1970,1,11)</f>
        <v>41393.605057870373</v>
      </c>
      <c r="T1795" s="9">
        <f t="shared" ref="T1795:T1858" si="115">(I1795/86400) + DATE(1970,1,1)</f>
        <v>41414.02847222222</v>
      </c>
    </row>
    <row r="1796" spans="1:20" ht="43.5" x14ac:dyDescent="0.35">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5">
        <f t="shared" si="112"/>
        <v>101.9047619047619</v>
      </c>
      <c r="P1796" s="5">
        <f t="shared" si="113"/>
        <v>164.61538461538461</v>
      </c>
      <c r="Q1796" s="5" t="s">
        <v>8317</v>
      </c>
      <c r="R1796" s="5" t="s">
        <v>8318</v>
      </c>
      <c r="S1796" s="9">
        <f t="shared" si="114"/>
        <v>42421.942291666666</v>
      </c>
      <c r="T1796" s="9">
        <f t="shared" si="115"/>
        <v>42434.041666666672</v>
      </c>
    </row>
    <row r="1797" spans="1:20" ht="43.5" x14ac:dyDescent="0.35">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5">
        <f t="shared" si="112"/>
        <v>101.89999999999999</v>
      </c>
      <c r="P1797" s="5">
        <f t="shared" si="113"/>
        <v>221.52173913043478</v>
      </c>
      <c r="Q1797" s="5" t="s">
        <v>8320</v>
      </c>
      <c r="R1797" s="5" t="s">
        <v>8334</v>
      </c>
      <c r="S1797" s="9">
        <f t="shared" si="114"/>
        <v>42099.83289351852</v>
      </c>
      <c r="T1797" s="9">
        <f t="shared" si="115"/>
        <v>42119.83289351852</v>
      </c>
    </row>
    <row r="1798" spans="1:20" ht="58" x14ac:dyDescent="0.35">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5">
        <f t="shared" si="112"/>
        <v>101.875</v>
      </c>
      <c r="P1798" s="5">
        <f t="shared" si="113"/>
        <v>58.214285714285715</v>
      </c>
      <c r="Q1798" s="5" t="s">
        <v>8314</v>
      </c>
      <c r="R1798" s="5" t="s">
        <v>8315</v>
      </c>
      <c r="S1798" s="9">
        <f t="shared" si="114"/>
        <v>41187.060381944444</v>
      </c>
      <c r="T1798" s="9">
        <f t="shared" si="115"/>
        <v>41227.102048611108</v>
      </c>
    </row>
    <row r="1799" spans="1:20" ht="43.5" x14ac:dyDescent="0.35">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5">
        <f t="shared" si="112"/>
        <v>101.8723404255319</v>
      </c>
      <c r="P1799" s="5">
        <f t="shared" si="113"/>
        <v>230.19230769230768</v>
      </c>
      <c r="Q1799" s="5" t="s">
        <v>8323</v>
      </c>
      <c r="R1799" s="5" t="s">
        <v>8333</v>
      </c>
      <c r="S1799" s="9">
        <f t="shared" si="114"/>
        <v>41973.506168981483</v>
      </c>
      <c r="T1799" s="9">
        <f t="shared" si="115"/>
        <v>41991.506168981483</v>
      </c>
    </row>
    <row r="1800" spans="1:20" ht="58" x14ac:dyDescent="0.35">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5">
        <f t="shared" si="112"/>
        <v>101.86206896551724</v>
      </c>
      <c r="P1800" s="5">
        <f t="shared" si="113"/>
        <v>44.757575757575758</v>
      </c>
      <c r="Q1800" s="5" t="s">
        <v>8317</v>
      </c>
      <c r="R1800" s="5" t="s">
        <v>8318</v>
      </c>
      <c r="S1800" s="9">
        <f t="shared" si="114"/>
        <v>42203.723912037036</v>
      </c>
      <c r="T1800" s="9">
        <f t="shared" si="115"/>
        <v>42223.723912037036</v>
      </c>
    </row>
    <row r="1801" spans="1:20" ht="43.5" x14ac:dyDescent="0.35">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5">
        <f t="shared" si="112"/>
        <v>101.85</v>
      </c>
      <c r="P1801" s="5">
        <f t="shared" si="113"/>
        <v>165.16216216216216</v>
      </c>
      <c r="Q1801" s="5" t="s">
        <v>8314</v>
      </c>
      <c r="R1801" s="5" t="s">
        <v>8336</v>
      </c>
      <c r="S1801" s="9">
        <f t="shared" si="114"/>
        <v>42628.625428240739</v>
      </c>
      <c r="T1801" s="9">
        <f t="shared" si="115"/>
        <v>42643.185416666667</v>
      </c>
    </row>
    <row r="1802" spans="1:20" ht="58" x14ac:dyDescent="0.35">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5">
        <f t="shared" si="112"/>
        <v>101.83333333333333</v>
      </c>
      <c r="P1802" s="5">
        <f t="shared" si="113"/>
        <v>33.944444444444443</v>
      </c>
      <c r="Q1802" s="5" t="s">
        <v>8317</v>
      </c>
      <c r="R1802" s="5" t="s">
        <v>8318</v>
      </c>
      <c r="S1802" s="9">
        <f t="shared" si="114"/>
        <v>42202.64707175926</v>
      </c>
      <c r="T1802" s="9">
        <f t="shared" si="115"/>
        <v>42222.64707175926</v>
      </c>
    </row>
    <row r="1803" spans="1:20" ht="43.5" x14ac:dyDescent="0.35">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5">
        <f t="shared" si="112"/>
        <v>101.83333333333333</v>
      </c>
      <c r="P1803" s="5">
        <f t="shared" si="113"/>
        <v>61.1</v>
      </c>
      <c r="Q1803" s="5" t="s">
        <v>8317</v>
      </c>
      <c r="R1803" s="5" t="s">
        <v>8318</v>
      </c>
      <c r="S1803" s="9">
        <f t="shared" si="114"/>
        <v>41763.515856481477</v>
      </c>
      <c r="T1803" s="9">
        <f t="shared" si="115"/>
        <v>41781.921527777777</v>
      </c>
    </row>
    <row r="1804" spans="1:20" ht="43.5" x14ac:dyDescent="0.35">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5">
        <f t="shared" si="112"/>
        <v>101.82857142857142</v>
      </c>
      <c r="P1804" s="5">
        <f t="shared" si="113"/>
        <v>104.82352941176471</v>
      </c>
      <c r="Q1804" s="5" t="s">
        <v>8320</v>
      </c>
      <c r="R1804" s="5" t="s">
        <v>8332</v>
      </c>
      <c r="S1804" s="9">
        <f t="shared" si="114"/>
        <v>41389.515775462962</v>
      </c>
      <c r="T1804" s="9">
        <f t="shared" si="115"/>
        <v>41411.165972222225</v>
      </c>
    </row>
    <row r="1805" spans="1:20" ht="43.5" x14ac:dyDescent="0.35">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5">
        <f t="shared" si="112"/>
        <v>101.82500000000002</v>
      </c>
      <c r="P1805" s="5">
        <f t="shared" si="113"/>
        <v>177.08695652173913</v>
      </c>
      <c r="Q1805" s="5" t="s">
        <v>8317</v>
      </c>
      <c r="R1805" s="5" t="s">
        <v>8318</v>
      </c>
      <c r="S1805" s="9">
        <f t="shared" si="114"/>
        <v>42612.576712962968</v>
      </c>
      <c r="T1805" s="9">
        <f t="shared" si="115"/>
        <v>42621.15625</v>
      </c>
    </row>
    <row r="1806" spans="1:20" ht="43.5" x14ac:dyDescent="0.35">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5">
        <f t="shared" si="112"/>
        <v>101.82500000000002</v>
      </c>
      <c r="P1806" s="5">
        <f t="shared" si="113"/>
        <v>84.854166666666671</v>
      </c>
      <c r="Q1806" s="5" t="s">
        <v>8317</v>
      </c>
      <c r="R1806" s="5" t="s">
        <v>8318</v>
      </c>
      <c r="S1806" s="9">
        <f t="shared" si="114"/>
        <v>41856.667326388888</v>
      </c>
      <c r="T1806" s="9">
        <f t="shared" si="115"/>
        <v>41867.667326388888</v>
      </c>
    </row>
    <row r="1807" spans="1:20" ht="43.5" x14ac:dyDescent="0.35">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5">
        <f t="shared" si="112"/>
        <v>101.81818181818181</v>
      </c>
      <c r="P1807" s="5">
        <f t="shared" si="113"/>
        <v>62.921348314606739</v>
      </c>
      <c r="Q1807" s="5" t="s">
        <v>8317</v>
      </c>
      <c r="R1807" s="5" t="s">
        <v>8318</v>
      </c>
      <c r="S1807" s="9">
        <f t="shared" si="114"/>
        <v>41036.953055555554</v>
      </c>
      <c r="T1807" s="9">
        <f t="shared" si="115"/>
        <v>41061.953055555554</v>
      </c>
    </row>
    <row r="1808" spans="1:20" ht="29" x14ac:dyDescent="0.35">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5">
        <f t="shared" si="112"/>
        <v>101.8</v>
      </c>
      <c r="P1808" s="5">
        <f t="shared" si="113"/>
        <v>82.540540540540547</v>
      </c>
      <c r="Q1808" s="5" t="s">
        <v>8314</v>
      </c>
      <c r="R1808" s="5" t="s">
        <v>8315</v>
      </c>
      <c r="S1808" s="9">
        <f t="shared" si="114"/>
        <v>40761.814432870371</v>
      </c>
      <c r="T1808" s="9">
        <f t="shared" si="115"/>
        <v>40811.814432870371</v>
      </c>
    </row>
    <row r="1809" spans="1:20" ht="43.5" x14ac:dyDescent="0.35">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5">
        <f t="shared" si="112"/>
        <v>101.8</v>
      </c>
      <c r="P1809" s="5">
        <f t="shared" si="113"/>
        <v>140.85534591194968</v>
      </c>
      <c r="Q1809" s="5" t="s">
        <v>8314</v>
      </c>
      <c r="R1809" s="5" t="s">
        <v>8315</v>
      </c>
      <c r="S1809" s="9">
        <f t="shared" si="114"/>
        <v>41459.585162037038</v>
      </c>
      <c r="T1809" s="9">
        <f t="shared" si="115"/>
        <v>41479.585162037038</v>
      </c>
    </row>
    <row r="1810" spans="1:20" ht="43.5" x14ac:dyDescent="0.35">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5">
        <f t="shared" si="112"/>
        <v>101.8</v>
      </c>
      <c r="P1810" s="5">
        <f t="shared" si="113"/>
        <v>246.29032258064515</v>
      </c>
      <c r="Q1810" s="5" t="s">
        <v>8314</v>
      </c>
      <c r="R1810" s="5" t="s">
        <v>8315</v>
      </c>
      <c r="S1810" s="9">
        <f t="shared" si="114"/>
        <v>41571.683553240742</v>
      </c>
      <c r="T1810" s="9">
        <f t="shared" si="115"/>
        <v>41591.725219907406</v>
      </c>
    </row>
    <row r="1811" spans="1:20" ht="58" x14ac:dyDescent="0.35">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5">
        <f t="shared" si="112"/>
        <v>101.76666666666667</v>
      </c>
      <c r="P1811" s="5">
        <f t="shared" si="113"/>
        <v>125.12295081967213</v>
      </c>
      <c r="Q1811" s="5" t="s">
        <v>8317</v>
      </c>
      <c r="R1811" s="5" t="s">
        <v>8318</v>
      </c>
      <c r="S1811" s="9">
        <f t="shared" si="114"/>
        <v>42577.840069444443</v>
      </c>
      <c r="T1811" s="9">
        <f t="shared" si="115"/>
        <v>42597.840069444443</v>
      </c>
    </row>
    <row r="1812" spans="1:20" ht="29" x14ac:dyDescent="0.35">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5">
        <f t="shared" si="112"/>
        <v>101.75</v>
      </c>
      <c r="P1812" s="5">
        <f t="shared" si="113"/>
        <v>50.875</v>
      </c>
      <c r="Q1812" s="5" t="s">
        <v>8314</v>
      </c>
      <c r="R1812" s="5" t="s">
        <v>8315</v>
      </c>
      <c r="S1812" s="9">
        <f t="shared" si="114"/>
        <v>41755.84542824074</v>
      </c>
      <c r="T1812" s="9">
        <f t="shared" si="115"/>
        <v>41779.207638888889</v>
      </c>
    </row>
    <row r="1813" spans="1:20" ht="43.5" x14ac:dyDescent="0.35">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5">
        <f t="shared" si="112"/>
        <v>101.75</v>
      </c>
      <c r="P1813" s="5">
        <f t="shared" si="113"/>
        <v>75.370370370370367</v>
      </c>
      <c r="Q1813" s="5" t="s">
        <v>8317</v>
      </c>
      <c r="R1813" s="5" t="s">
        <v>8338</v>
      </c>
      <c r="S1813" s="9">
        <f t="shared" si="114"/>
        <v>42556.862233796295</v>
      </c>
      <c r="T1813" s="9">
        <f t="shared" si="115"/>
        <v>42575.958333333328</v>
      </c>
    </row>
    <row r="1814" spans="1:20" ht="43.5" x14ac:dyDescent="0.35">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5">
        <f t="shared" si="112"/>
        <v>101.73</v>
      </c>
      <c r="P1814" s="5">
        <f t="shared" si="113"/>
        <v>141.29166666666666</v>
      </c>
      <c r="Q1814" s="5" t="s">
        <v>8317</v>
      </c>
      <c r="R1814" s="5" t="s">
        <v>8318</v>
      </c>
      <c r="S1814" s="9">
        <f t="shared" si="114"/>
        <v>42249.957962962959</v>
      </c>
      <c r="T1814" s="9">
        <f t="shared" si="115"/>
        <v>42260</v>
      </c>
    </row>
    <row r="1815" spans="1:20" ht="43.5" x14ac:dyDescent="0.35">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5">
        <f t="shared" si="112"/>
        <v>101.72910662824208</v>
      </c>
      <c r="P1815" s="5">
        <f t="shared" si="113"/>
        <v>25.214285714285715</v>
      </c>
      <c r="Q1815" s="5" t="s">
        <v>8310</v>
      </c>
      <c r="R1815" s="5" t="s">
        <v>8319</v>
      </c>
      <c r="S1815" s="9">
        <f t="shared" si="114"/>
        <v>41999.913136574076</v>
      </c>
      <c r="T1815" s="9">
        <f t="shared" si="115"/>
        <v>42019.913136574076</v>
      </c>
    </row>
    <row r="1816" spans="1:20" ht="43.5" x14ac:dyDescent="0.35">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5">
        <f t="shared" si="112"/>
        <v>101.72463768115942</v>
      </c>
      <c r="P1816" s="5">
        <f t="shared" si="113"/>
        <v>107.98461538461538</v>
      </c>
      <c r="Q1816" s="5" t="s">
        <v>8314</v>
      </c>
      <c r="R1816" s="5" t="s">
        <v>8315</v>
      </c>
      <c r="S1816" s="9">
        <f t="shared" si="114"/>
        <v>41960.294837962967</v>
      </c>
      <c r="T1816" s="9">
        <f t="shared" si="115"/>
        <v>41990.332638888889</v>
      </c>
    </row>
    <row r="1817" spans="1:20" ht="43.5" x14ac:dyDescent="0.35">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5">
        <f t="shared" si="112"/>
        <v>101.72264</v>
      </c>
      <c r="P1817" s="5">
        <f t="shared" si="113"/>
        <v>85.337785234899329</v>
      </c>
      <c r="Q1817" s="5" t="s">
        <v>8320</v>
      </c>
      <c r="R1817" s="5" t="s">
        <v>8332</v>
      </c>
      <c r="S1817" s="9">
        <f t="shared" si="114"/>
        <v>40636.959930555553</v>
      </c>
      <c r="T1817" s="9">
        <f t="shared" si="115"/>
        <v>40657.959930555553</v>
      </c>
    </row>
    <row r="1818" spans="1:20" ht="58" x14ac:dyDescent="0.35">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5">
        <f t="shared" si="112"/>
        <v>101.71957671957672</v>
      </c>
      <c r="P1818" s="5">
        <f t="shared" si="113"/>
        <v>196.34042553191489</v>
      </c>
      <c r="Q1818" s="5" t="s">
        <v>8314</v>
      </c>
      <c r="R1818" s="5" t="s">
        <v>8331</v>
      </c>
      <c r="S1818" s="9">
        <f t="shared" si="114"/>
        <v>42277.746782407412</v>
      </c>
      <c r="T1818" s="9">
        <f t="shared" si="115"/>
        <v>42297.746782407412</v>
      </c>
    </row>
    <row r="1819" spans="1:20" x14ac:dyDescent="0.35">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5">
        <f t="shared" si="112"/>
        <v>101.66666666666666</v>
      </c>
      <c r="P1819" s="5">
        <f t="shared" si="113"/>
        <v>148.78048780487805</v>
      </c>
      <c r="Q1819" s="5" t="s">
        <v>8314</v>
      </c>
      <c r="R1819" s="5" t="s">
        <v>8315</v>
      </c>
      <c r="S1819" s="9">
        <f t="shared" si="114"/>
        <v>41728.878182870372</v>
      </c>
      <c r="T1819" s="9">
        <f t="shared" si="115"/>
        <v>41748.878182870372</v>
      </c>
    </row>
    <row r="1820" spans="1:20" ht="43.5" x14ac:dyDescent="0.35">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5">
        <f t="shared" si="112"/>
        <v>101.66666666666666</v>
      </c>
      <c r="P1820" s="5">
        <f t="shared" si="113"/>
        <v>43.571428571428569</v>
      </c>
      <c r="Q1820" s="5" t="s">
        <v>8314</v>
      </c>
      <c r="R1820" s="5" t="s">
        <v>8331</v>
      </c>
      <c r="S1820" s="9">
        <f t="shared" si="114"/>
        <v>41202.758506944447</v>
      </c>
      <c r="T1820" s="9">
        <f t="shared" si="115"/>
        <v>41208.165972222225</v>
      </c>
    </row>
    <row r="1821" spans="1:20" ht="58" x14ac:dyDescent="0.35">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5">
        <f t="shared" si="112"/>
        <v>101.66666666666666</v>
      </c>
      <c r="P1821" s="5">
        <f t="shared" si="113"/>
        <v>61</v>
      </c>
      <c r="Q1821" s="5" t="s">
        <v>8317</v>
      </c>
      <c r="R1821" s="5" t="s">
        <v>8318</v>
      </c>
      <c r="S1821" s="9">
        <f t="shared" si="114"/>
        <v>42177.533159722225</v>
      </c>
      <c r="T1821" s="9">
        <f t="shared" si="115"/>
        <v>42197.533159722225</v>
      </c>
    </row>
    <row r="1822" spans="1:20" ht="43.5" x14ac:dyDescent="0.35">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5">
        <f t="shared" si="112"/>
        <v>101.66666666666666</v>
      </c>
      <c r="P1822" s="5">
        <f t="shared" si="113"/>
        <v>152.5</v>
      </c>
      <c r="Q1822" s="5" t="s">
        <v>8317</v>
      </c>
      <c r="R1822" s="5" t="s">
        <v>8318</v>
      </c>
      <c r="S1822" s="9">
        <f t="shared" si="114"/>
        <v>42522.58321759259</v>
      </c>
      <c r="T1822" s="9">
        <f t="shared" si="115"/>
        <v>42526.58321759259</v>
      </c>
    </row>
    <row r="1823" spans="1:20" ht="43.5" x14ac:dyDescent="0.35">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5">
        <f t="shared" si="112"/>
        <v>101.66666666666666</v>
      </c>
      <c r="P1823" s="5">
        <f t="shared" si="113"/>
        <v>78.205128205128204</v>
      </c>
      <c r="Q1823" s="5" t="s">
        <v>8317</v>
      </c>
      <c r="R1823" s="5" t="s">
        <v>8318</v>
      </c>
      <c r="S1823" s="9">
        <f t="shared" si="114"/>
        <v>42072.296412037038</v>
      </c>
      <c r="T1823" s="9">
        <f t="shared" si="115"/>
        <v>42095.207638888889</v>
      </c>
    </row>
    <row r="1824" spans="1:20" ht="43.5" x14ac:dyDescent="0.35">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5">
        <f t="shared" si="112"/>
        <v>101.64999999999999</v>
      </c>
      <c r="P1824" s="5">
        <f t="shared" si="113"/>
        <v>32.269841269841272</v>
      </c>
      <c r="Q1824" s="5" t="s">
        <v>8317</v>
      </c>
      <c r="R1824" s="5" t="s">
        <v>8318</v>
      </c>
      <c r="S1824" s="9">
        <f t="shared" si="114"/>
        <v>42170.583043981482</v>
      </c>
      <c r="T1824" s="9">
        <f t="shared" si="115"/>
        <v>42175.583043981482</v>
      </c>
    </row>
    <row r="1825" spans="1:20" ht="58" x14ac:dyDescent="0.35">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5">
        <f t="shared" si="112"/>
        <v>101.62500000000001</v>
      </c>
      <c r="P1825" s="5">
        <f t="shared" si="113"/>
        <v>86.489361702127653</v>
      </c>
      <c r="Q1825" s="5" t="s">
        <v>8314</v>
      </c>
      <c r="R1825" s="5" t="s">
        <v>8315</v>
      </c>
      <c r="S1825" s="9">
        <f t="shared" si="114"/>
        <v>40760.340902777782</v>
      </c>
      <c r="T1825" s="9">
        <f t="shared" si="115"/>
        <v>40810.340902777782</v>
      </c>
    </row>
    <row r="1826" spans="1:20" ht="43.5" x14ac:dyDescent="0.35">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5">
        <f t="shared" si="112"/>
        <v>101.60599999999999</v>
      </c>
      <c r="P1826" s="5">
        <f t="shared" si="113"/>
        <v>164.94480519480518</v>
      </c>
      <c r="Q1826" s="5" t="s">
        <v>8317</v>
      </c>
      <c r="R1826" s="5" t="s">
        <v>8330</v>
      </c>
      <c r="S1826" s="9">
        <f t="shared" si="114"/>
        <v>42622.149780092594</v>
      </c>
      <c r="T1826" s="9">
        <f t="shared" si="115"/>
        <v>42647.165972222225</v>
      </c>
    </row>
    <row r="1827" spans="1:20" ht="43.5" x14ac:dyDescent="0.35">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5">
        <f t="shared" si="112"/>
        <v>101.6</v>
      </c>
      <c r="P1827" s="5">
        <f t="shared" si="113"/>
        <v>105.3170731707317</v>
      </c>
      <c r="Q1827" s="5" t="s">
        <v>8320</v>
      </c>
      <c r="R1827" s="5" t="s">
        <v>8332</v>
      </c>
      <c r="S1827" s="9">
        <f t="shared" si="114"/>
        <v>42194.626250000001</v>
      </c>
      <c r="T1827" s="9">
        <f t="shared" si="115"/>
        <v>42217.626250000001</v>
      </c>
    </row>
    <row r="1828" spans="1:20" ht="43.5" x14ac:dyDescent="0.35">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5">
        <f t="shared" si="112"/>
        <v>101.6</v>
      </c>
      <c r="P1828" s="5">
        <f t="shared" si="113"/>
        <v>42.333333333333336</v>
      </c>
      <c r="Q1828" s="5" t="s">
        <v>8314</v>
      </c>
      <c r="R1828" s="5" t="s">
        <v>8327</v>
      </c>
      <c r="S1828" s="9">
        <f t="shared" si="114"/>
        <v>40956.882245370369</v>
      </c>
      <c r="T1828" s="9">
        <f t="shared" si="115"/>
        <v>41006.166666666664</v>
      </c>
    </row>
    <row r="1829" spans="1:20" ht="43.5" x14ac:dyDescent="0.35">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5">
        <f t="shared" si="112"/>
        <v>101.6</v>
      </c>
      <c r="P1829" s="5">
        <f t="shared" si="113"/>
        <v>177.2093023255814</v>
      </c>
      <c r="Q1829" s="5" t="s">
        <v>8314</v>
      </c>
      <c r="R1829" s="5" t="s">
        <v>8336</v>
      </c>
      <c r="S1829" s="9">
        <f t="shared" si="114"/>
        <v>41971.807372685187</v>
      </c>
      <c r="T1829" s="9">
        <f t="shared" si="115"/>
        <v>41994.1875</v>
      </c>
    </row>
    <row r="1830" spans="1:20" ht="43.5" x14ac:dyDescent="0.35">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5">
        <f t="shared" si="112"/>
        <v>101.6</v>
      </c>
      <c r="P1830" s="5">
        <f t="shared" si="113"/>
        <v>203.2</v>
      </c>
      <c r="Q1830" s="5" t="s">
        <v>8317</v>
      </c>
      <c r="R1830" s="5" t="s">
        <v>8318</v>
      </c>
      <c r="S1830" s="9">
        <f t="shared" si="114"/>
        <v>42390.884872685187</v>
      </c>
      <c r="T1830" s="9">
        <f t="shared" si="115"/>
        <v>42398.249305555553</v>
      </c>
    </row>
    <row r="1831" spans="1:20" ht="58" x14ac:dyDescent="0.35">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5">
        <f t="shared" si="112"/>
        <v>101.56</v>
      </c>
      <c r="P1831" s="5">
        <f t="shared" si="113"/>
        <v>137.24324324324326</v>
      </c>
      <c r="Q1831" s="5" t="s">
        <v>8317</v>
      </c>
      <c r="R1831" s="5" t="s">
        <v>8318</v>
      </c>
      <c r="S1831" s="9">
        <f t="shared" si="114"/>
        <v>41890.76357638889</v>
      </c>
      <c r="T1831" s="9">
        <f t="shared" si="115"/>
        <v>41895.166666666664</v>
      </c>
    </row>
    <row r="1832" spans="1:20" ht="58" x14ac:dyDescent="0.35">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5">
        <f t="shared" si="112"/>
        <v>101.55199999999999</v>
      </c>
      <c r="P1832" s="5">
        <f t="shared" si="113"/>
        <v>119.1924882629108</v>
      </c>
      <c r="Q1832" s="5" t="s">
        <v>8317</v>
      </c>
      <c r="R1832" s="5" t="s">
        <v>8318</v>
      </c>
      <c r="S1832" s="9">
        <f t="shared" si="114"/>
        <v>41928.742175925923</v>
      </c>
      <c r="T1832" s="9">
        <f t="shared" si="115"/>
        <v>41948.783842592595</v>
      </c>
    </row>
    <row r="1833" spans="1:20" ht="43.5" x14ac:dyDescent="0.35">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5">
        <f t="shared" si="112"/>
        <v>101.55000000000001</v>
      </c>
      <c r="P1833" s="5">
        <f t="shared" si="113"/>
        <v>92.318181818181813</v>
      </c>
      <c r="Q1833" s="5" t="s">
        <v>8320</v>
      </c>
      <c r="R1833" s="5" t="s">
        <v>8332</v>
      </c>
      <c r="S1833" s="9">
        <f t="shared" si="114"/>
        <v>40816.870949074073</v>
      </c>
      <c r="T1833" s="9">
        <f t="shared" si="115"/>
        <v>40866.912615740745</v>
      </c>
    </row>
    <row r="1834" spans="1:20" ht="43.5" x14ac:dyDescent="0.35">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5">
        <f t="shared" si="112"/>
        <v>101.53353333333335</v>
      </c>
      <c r="P1834" s="5">
        <f t="shared" si="113"/>
        <v>149.31401960784314</v>
      </c>
      <c r="Q1834" s="5" t="s">
        <v>8328</v>
      </c>
      <c r="R1834" s="5" t="s">
        <v>8329</v>
      </c>
      <c r="S1834" s="9">
        <f t="shared" si="114"/>
        <v>41912.07240740741</v>
      </c>
      <c r="T1834" s="9">
        <f t="shared" si="115"/>
        <v>41940.132638888885</v>
      </c>
    </row>
    <row r="1835" spans="1:20" ht="43.5" x14ac:dyDescent="0.35">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5">
        <f t="shared" si="112"/>
        <v>101.53333333333335</v>
      </c>
      <c r="P1835" s="5">
        <f t="shared" si="113"/>
        <v>67.389380530973455</v>
      </c>
      <c r="Q1835" s="5" t="s">
        <v>8314</v>
      </c>
      <c r="R1835" s="5" t="s">
        <v>8315</v>
      </c>
      <c r="S1835" s="9">
        <f t="shared" si="114"/>
        <v>41674.684108796297</v>
      </c>
      <c r="T1835" s="9">
        <f t="shared" si="115"/>
        <v>41694.684108796297</v>
      </c>
    </row>
    <row r="1836" spans="1:20" ht="43.5" x14ac:dyDescent="0.35">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5">
        <f t="shared" si="112"/>
        <v>101.53333333333335</v>
      </c>
      <c r="P1836" s="5">
        <f t="shared" si="113"/>
        <v>80.15789473684211</v>
      </c>
      <c r="Q1836" s="5" t="s">
        <v>8317</v>
      </c>
      <c r="R1836" s="5" t="s">
        <v>8318</v>
      </c>
      <c r="S1836" s="9">
        <f t="shared" si="114"/>
        <v>41851.26489583333</v>
      </c>
      <c r="T1836" s="9">
        <f t="shared" si="115"/>
        <v>41864.207638888889</v>
      </c>
    </row>
    <row r="1837" spans="1:20" ht="58" x14ac:dyDescent="0.35">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5">
        <f t="shared" si="112"/>
        <v>101.53333333333335</v>
      </c>
      <c r="P1837" s="5">
        <f t="shared" si="113"/>
        <v>53.438596491228068</v>
      </c>
      <c r="Q1837" s="5" t="s">
        <v>8317</v>
      </c>
      <c r="R1837" s="5" t="s">
        <v>8318</v>
      </c>
      <c r="S1837" s="9">
        <f t="shared" si="114"/>
        <v>41888.946574074071</v>
      </c>
      <c r="T1837" s="9">
        <f t="shared" si="115"/>
        <v>41908.946574074071</v>
      </c>
    </row>
    <row r="1838" spans="1:20" ht="43.5" x14ac:dyDescent="0.35">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5">
        <f t="shared" si="112"/>
        <v>101.52222222222223</v>
      </c>
      <c r="P1838" s="5">
        <f t="shared" si="113"/>
        <v>51.044692737430168</v>
      </c>
      <c r="Q1838" s="5" t="s">
        <v>8314</v>
      </c>
      <c r="R1838" s="5" t="s">
        <v>8315</v>
      </c>
      <c r="S1838" s="9">
        <f t="shared" si="114"/>
        <v>41810.959490740745</v>
      </c>
      <c r="T1838" s="9">
        <f t="shared" si="115"/>
        <v>41830.959490740745</v>
      </c>
    </row>
    <row r="1839" spans="1:20" ht="43.5" x14ac:dyDescent="0.35">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5">
        <f t="shared" si="112"/>
        <v>101.51515151515152</v>
      </c>
      <c r="P1839" s="5">
        <f t="shared" si="113"/>
        <v>145.65217391304347</v>
      </c>
      <c r="Q1839" s="5" t="s">
        <v>8317</v>
      </c>
      <c r="R1839" s="5" t="s">
        <v>8318</v>
      </c>
      <c r="S1839" s="9">
        <f t="shared" si="114"/>
        <v>42531.010370370372</v>
      </c>
      <c r="T1839" s="9">
        <f t="shared" si="115"/>
        <v>42543.163194444445</v>
      </c>
    </row>
    <row r="1840" spans="1:20" ht="58" x14ac:dyDescent="0.35">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5">
        <f t="shared" si="112"/>
        <v>101.50693333333334</v>
      </c>
      <c r="P1840" s="5">
        <f t="shared" si="113"/>
        <v>154.42231237322514</v>
      </c>
      <c r="Q1840" s="5" t="s">
        <v>8320</v>
      </c>
      <c r="R1840" s="5" t="s">
        <v>8332</v>
      </c>
      <c r="S1840" s="9">
        <f t="shared" si="114"/>
        <v>40822.803229166668</v>
      </c>
      <c r="T1840" s="9">
        <f t="shared" si="115"/>
        <v>40845.165972222225</v>
      </c>
    </row>
    <row r="1841" spans="1:20" ht="43.5" x14ac:dyDescent="0.35">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5">
        <f t="shared" si="112"/>
        <v>101.49999999999999</v>
      </c>
      <c r="P1841" s="5">
        <f t="shared" si="113"/>
        <v>39.03846153846154</v>
      </c>
      <c r="Q1841" s="5" t="s">
        <v>8314</v>
      </c>
      <c r="R1841" s="5" t="s">
        <v>8315</v>
      </c>
      <c r="S1841" s="9">
        <f t="shared" si="114"/>
        <v>41092.069467592592</v>
      </c>
      <c r="T1841" s="9">
        <f t="shared" si="115"/>
        <v>41112.069467592592</v>
      </c>
    </row>
    <row r="1842" spans="1:20" ht="43.5" x14ac:dyDescent="0.35">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5">
        <f t="shared" si="112"/>
        <v>101.49999999999999</v>
      </c>
      <c r="P1842" s="5">
        <f t="shared" si="113"/>
        <v>53.421052631578945</v>
      </c>
      <c r="Q1842" s="5" t="s">
        <v>8314</v>
      </c>
      <c r="R1842" s="5" t="s">
        <v>8327</v>
      </c>
      <c r="S1842" s="9">
        <f t="shared" si="114"/>
        <v>42215.718888888892</v>
      </c>
      <c r="T1842" s="9">
        <f t="shared" si="115"/>
        <v>42235.718888888892</v>
      </c>
    </row>
    <row r="1843" spans="1:20" ht="43.5" x14ac:dyDescent="0.35">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5">
        <f t="shared" si="112"/>
        <v>101.49999999999999</v>
      </c>
      <c r="P1843" s="5">
        <f t="shared" si="113"/>
        <v>116</v>
      </c>
      <c r="Q1843" s="5" t="s">
        <v>8317</v>
      </c>
      <c r="R1843" s="5" t="s">
        <v>8318</v>
      </c>
      <c r="S1843" s="9">
        <f t="shared" si="114"/>
        <v>42147.395798611113</v>
      </c>
      <c r="T1843" s="9">
        <f t="shared" si="115"/>
        <v>42171.458333333328</v>
      </c>
    </row>
    <row r="1844" spans="1:20" ht="43.5" x14ac:dyDescent="0.35">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5">
        <f t="shared" si="112"/>
        <v>101.49999999999999</v>
      </c>
      <c r="P1844" s="5">
        <f t="shared" si="113"/>
        <v>105</v>
      </c>
      <c r="Q1844" s="5" t="s">
        <v>8317</v>
      </c>
      <c r="R1844" s="5" t="s">
        <v>8318</v>
      </c>
      <c r="S1844" s="9">
        <f t="shared" si="114"/>
        <v>41839.734259259261</v>
      </c>
      <c r="T1844" s="9">
        <f t="shared" si="115"/>
        <v>41874.734259259261</v>
      </c>
    </row>
    <row r="1845" spans="1:20" ht="43.5" x14ac:dyDescent="0.35">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5">
        <f t="shared" si="112"/>
        <v>101.49999999999999</v>
      </c>
      <c r="P1845" s="5">
        <f t="shared" si="113"/>
        <v>106.84210526315789</v>
      </c>
      <c r="Q1845" s="5" t="s">
        <v>8317</v>
      </c>
      <c r="R1845" s="5" t="s">
        <v>8318</v>
      </c>
      <c r="S1845" s="9">
        <f t="shared" si="114"/>
        <v>42515.738032407404</v>
      </c>
      <c r="T1845" s="9">
        <f t="shared" si="115"/>
        <v>42525.738032407404</v>
      </c>
    </row>
    <row r="1846" spans="1:20" ht="29" x14ac:dyDescent="0.35">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5">
        <f t="shared" si="112"/>
        <v>101.48571428571429</v>
      </c>
      <c r="P1846" s="5">
        <f t="shared" si="113"/>
        <v>35.520000000000003</v>
      </c>
      <c r="Q1846" s="5" t="s">
        <v>8310</v>
      </c>
      <c r="R1846" s="5" t="s">
        <v>8319</v>
      </c>
      <c r="S1846" s="9">
        <f t="shared" si="114"/>
        <v>41627.912662037037</v>
      </c>
      <c r="T1846" s="9">
        <f t="shared" si="115"/>
        <v>41631.912662037037</v>
      </c>
    </row>
    <row r="1847" spans="1:20" ht="43.5" x14ac:dyDescent="0.35">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5">
        <f t="shared" si="112"/>
        <v>101.45454545454547</v>
      </c>
      <c r="P1847" s="5">
        <f t="shared" si="113"/>
        <v>113.87755102040816</v>
      </c>
      <c r="Q1847" s="5" t="s">
        <v>8314</v>
      </c>
      <c r="R1847" s="5" t="s">
        <v>8315</v>
      </c>
      <c r="S1847" s="9">
        <f t="shared" si="114"/>
        <v>40983.038541666669</v>
      </c>
      <c r="T1847" s="9">
        <f t="shared" si="115"/>
        <v>40993.996874999997</v>
      </c>
    </row>
    <row r="1848" spans="1:20" ht="43.5" x14ac:dyDescent="0.35">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5">
        <f t="shared" si="112"/>
        <v>101.44545454545455</v>
      </c>
      <c r="P1848" s="5">
        <f t="shared" si="113"/>
        <v>67.835866261398181</v>
      </c>
      <c r="Q1848" s="5" t="s">
        <v>8325</v>
      </c>
      <c r="R1848" s="5" t="s">
        <v>8326</v>
      </c>
      <c r="S1848" s="9">
        <f t="shared" si="114"/>
        <v>42436.542592592596</v>
      </c>
      <c r="T1848" s="9">
        <f t="shared" si="115"/>
        <v>42454.916666666672</v>
      </c>
    </row>
    <row r="1849" spans="1:20" ht="43.5" x14ac:dyDescent="0.35">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5">
        <f t="shared" si="112"/>
        <v>101.44444444444444</v>
      </c>
      <c r="P1849" s="5">
        <f t="shared" si="113"/>
        <v>114.125</v>
      </c>
      <c r="Q1849" s="5" t="s">
        <v>8317</v>
      </c>
      <c r="R1849" s="5" t="s">
        <v>8318</v>
      </c>
      <c r="S1849" s="9">
        <f t="shared" si="114"/>
        <v>41861.200150462959</v>
      </c>
      <c r="T1849" s="9">
        <f t="shared" si="115"/>
        <v>41881.200150462959</v>
      </c>
    </row>
    <row r="1850" spans="1:20" ht="43.5" x14ac:dyDescent="0.35">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5">
        <f t="shared" si="112"/>
        <v>101.43766666666667</v>
      </c>
      <c r="P1850" s="5">
        <f t="shared" si="113"/>
        <v>160.16473684210527</v>
      </c>
      <c r="Q1850" s="5" t="s">
        <v>8320</v>
      </c>
      <c r="R1850" s="5" t="s">
        <v>8332</v>
      </c>
      <c r="S1850" s="9">
        <f t="shared" si="114"/>
        <v>41553.735995370371</v>
      </c>
      <c r="T1850" s="9">
        <f t="shared" si="115"/>
        <v>41583.777662037035</v>
      </c>
    </row>
    <row r="1851" spans="1:20" ht="43.5" x14ac:dyDescent="0.35">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5">
        <f t="shared" si="112"/>
        <v>101.42857142857142</v>
      </c>
      <c r="P1851" s="5">
        <f t="shared" si="113"/>
        <v>59.166666666666664</v>
      </c>
      <c r="Q1851" s="5" t="s">
        <v>8317</v>
      </c>
      <c r="R1851" s="5" t="s">
        <v>8318</v>
      </c>
      <c r="S1851" s="9">
        <f t="shared" si="114"/>
        <v>42240.662731481483</v>
      </c>
      <c r="T1851" s="9">
        <f t="shared" si="115"/>
        <v>42245.165972222225</v>
      </c>
    </row>
    <row r="1852" spans="1:20" ht="58" x14ac:dyDescent="0.35">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5">
        <f t="shared" si="112"/>
        <v>101.42500000000001</v>
      </c>
      <c r="P1852" s="5">
        <f t="shared" si="113"/>
        <v>202.85</v>
      </c>
      <c r="Q1852" s="5" t="s">
        <v>8317</v>
      </c>
      <c r="R1852" s="5" t="s">
        <v>8318</v>
      </c>
      <c r="S1852" s="9">
        <f t="shared" si="114"/>
        <v>42074.220069444447</v>
      </c>
      <c r="T1852" s="9">
        <f t="shared" si="115"/>
        <v>42094.178402777776</v>
      </c>
    </row>
    <row r="1853" spans="1:20" ht="58" x14ac:dyDescent="0.35">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5">
        <f t="shared" si="112"/>
        <v>101.42212307692309</v>
      </c>
      <c r="P1853" s="5">
        <f t="shared" si="113"/>
        <v>74.575090497737563</v>
      </c>
      <c r="Q1853" s="5" t="s">
        <v>8314</v>
      </c>
      <c r="R1853" s="5" t="s">
        <v>8339</v>
      </c>
      <c r="S1853" s="9">
        <f t="shared" si="114"/>
        <v>42784.121342592596</v>
      </c>
      <c r="T1853" s="9">
        <f t="shared" si="115"/>
        <v>42823.083333333328</v>
      </c>
    </row>
    <row r="1854" spans="1:20" ht="43.5" x14ac:dyDescent="0.35">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5">
        <f t="shared" si="112"/>
        <v>101.41935483870968</v>
      </c>
      <c r="P1854" s="5">
        <f t="shared" si="113"/>
        <v>302.30769230769232</v>
      </c>
      <c r="Q1854" s="5" t="s">
        <v>8317</v>
      </c>
      <c r="R1854" s="5" t="s">
        <v>8318</v>
      </c>
      <c r="S1854" s="9">
        <f t="shared" si="114"/>
        <v>41861.771354166667</v>
      </c>
      <c r="T1854" s="9">
        <f t="shared" si="115"/>
        <v>41870.666666666664</v>
      </c>
    </row>
    <row r="1855" spans="1:20" ht="43.5" x14ac:dyDescent="0.35">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5">
        <f t="shared" si="112"/>
        <v>101.4</v>
      </c>
      <c r="P1855" s="5">
        <f t="shared" si="113"/>
        <v>72.428571428571431</v>
      </c>
      <c r="Q1855" s="5" t="s">
        <v>8323</v>
      </c>
      <c r="R1855" s="5" t="s">
        <v>8333</v>
      </c>
      <c r="S1855" s="9">
        <f t="shared" si="114"/>
        <v>41356.042673611111</v>
      </c>
      <c r="T1855" s="9">
        <f t="shared" si="115"/>
        <v>41376.042673611111</v>
      </c>
    </row>
    <row r="1856" spans="1:20" ht="29" x14ac:dyDescent="0.35">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5">
        <f t="shared" si="112"/>
        <v>101.4</v>
      </c>
      <c r="P1856" s="5">
        <f t="shared" si="113"/>
        <v>97.5</v>
      </c>
      <c r="Q1856" s="5" t="s">
        <v>8314</v>
      </c>
      <c r="R1856" s="5" t="s">
        <v>8322</v>
      </c>
      <c r="S1856" s="9">
        <f t="shared" si="114"/>
        <v>41972.596574074079</v>
      </c>
      <c r="T1856" s="9">
        <f t="shared" si="115"/>
        <v>41992.596574074079</v>
      </c>
    </row>
    <row r="1857" spans="1:20" ht="43.5" x14ac:dyDescent="0.35">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5">
        <f t="shared" si="112"/>
        <v>101.4</v>
      </c>
      <c r="P1857" s="5">
        <f t="shared" si="113"/>
        <v>76.05</v>
      </c>
      <c r="Q1857" s="5" t="s">
        <v>8314</v>
      </c>
      <c r="R1857" s="5" t="s">
        <v>8315</v>
      </c>
      <c r="S1857" s="9">
        <f t="shared" si="114"/>
        <v>40676.973541666666</v>
      </c>
      <c r="T1857" s="9">
        <f t="shared" si="115"/>
        <v>40705.125</v>
      </c>
    </row>
    <row r="1858" spans="1:20" ht="58" x14ac:dyDescent="0.35">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5">
        <f t="shared" ref="O1858:O1921" si="116">(E1858/D1858)*100</f>
        <v>101.4</v>
      </c>
      <c r="P1858" s="5">
        <f t="shared" ref="P1858:P1921" si="117">E1858/L1858</f>
        <v>36.474820143884891</v>
      </c>
      <c r="Q1858" s="5" t="s">
        <v>8317</v>
      </c>
      <c r="R1858" s="5" t="s">
        <v>8318</v>
      </c>
      <c r="S1858" s="9">
        <f t="shared" si="114"/>
        <v>42211.675011574072</v>
      </c>
      <c r="T1858" s="9">
        <f t="shared" si="115"/>
        <v>42216.666666666672</v>
      </c>
    </row>
    <row r="1859" spans="1:20" ht="43.5" x14ac:dyDescent="0.35">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5">
        <f t="shared" si="116"/>
        <v>101.4</v>
      </c>
      <c r="P1859" s="5">
        <f t="shared" si="117"/>
        <v>110.21739130434783</v>
      </c>
      <c r="Q1859" s="5" t="s">
        <v>8317</v>
      </c>
      <c r="R1859" s="5" t="s">
        <v>8318</v>
      </c>
      <c r="S1859" s="9">
        <f t="shared" ref="S1859:S1922" si="118">(J1859/86400 )+ DATE(1970,1,11)</f>
        <v>42003.824340277773</v>
      </c>
      <c r="T1859" s="9">
        <f t="shared" ref="T1859:T1922" si="119">(I1859/86400) + DATE(1970,1,1)</f>
        <v>42010.25</v>
      </c>
    </row>
    <row r="1860" spans="1:20" ht="43.5" x14ac:dyDescent="0.35">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5">
        <f t="shared" si="116"/>
        <v>101.4</v>
      </c>
      <c r="P1860" s="5">
        <f t="shared" si="117"/>
        <v>56.333333333333336</v>
      </c>
      <c r="Q1860" s="5" t="s">
        <v>8317</v>
      </c>
      <c r="R1860" s="5" t="s">
        <v>8318</v>
      </c>
      <c r="S1860" s="9">
        <f t="shared" si="118"/>
        <v>42546.815648148149</v>
      </c>
      <c r="T1860" s="9">
        <f t="shared" si="119"/>
        <v>42566.815648148149</v>
      </c>
    </row>
    <row r="1861" spans="1:20" ht="43.5" x14ac:dyDescent="0.35">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5">
        <f t="shared" si="116"/>
        <v>101.38461538461539</v>
      </c>
      <c r="P1861" s="5">
        <f t="shared" si="117"/>
        <v>201.22137404580153</v>
      </c>
      <c r="Q1861" s="5" t="s">
        <v>8320</v>
      </c>
      <c r="R1861" s="5" t="s">
        <v>8332</v>
      </c>
      <c r="S1861" s="9">
        <f t="shared" si="118"/>
        <v>41729.667986111112</v>
      </c>
      <c r="T1861" s="9">
        <f t="shared" si="119"/>
        <v>41749.667986111112</v>
      </c>
    </row>
    <row r="1862" spans="1:20" ht="29" x14ac:dyDescent="0.35">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5">
        <f t="shared" si="116"/>
        <v>101.37777777777779</v>
      </c>
      <c r="P1862" s="5">
        <f t="shared" si="117"/>
        <v>126.72222222222223</v>
      </c>
      <c r="Q1862" s="5" t="s">
        <v>8317</v>
      </c>
      <c r="R1862" s="5" t="s">
        <v>8318</v>
      </c>
      <c r="S1862" s="9">
        <f t="shared" si="118"/>
        <v>42707.082673611112</v>
      </c>
      <c r="T1862" s="9">
        <f t="shared" si="119"/>
        <v>42718.665972222225</v>
      </c>
    </row>
    <row r="1863" spans="1:20" ht="43.5" x14ac:dyDescent="0.35">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5">
        <f t="shared" si="116"/>
        <v>101.375</v>
      </c>
      <c r="P1863" s="5">
        <f t="shared" si="117"/>
        <v>139.82758620689654</v>
      </c>
      <c r="Q1863" s="5" t="s">
        <v>8320</v>
      </c>
      <c r="R1863" s="5" t="s">
        <v>8332</v>
      </c>
      <c r="S1863" s="9">
        <f t="shared" si="118"/>
        <v>42173.897916666669</v>
      </c>
      <c r="T1863" s="9">
        <f t="shared" si="119"/>
        <v>42208.132638888885</v>
      </c>
    </row>
    <row r="1864" spans="1:20" ht="43.5" x14ac:dyDescent="0.35">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5">
        <f t="shared" si="116"/>
        <v>101.375</v>
      </c>
      <c r="P1864" s="5">
        <f t="shared" si="117"/>
        <v>126.71875</v>
      </c>
      <c r="Q1864" s="5" t="s">
        <v>8317</v>
      </c>
      <c r="R1864" s="5" t="s">
        <v>8338</v>
      </c>
      <c r="S1864" s="9">
        <f t="shared" si="118"/>
        <v>42014.703865740739</v>
      </c>
      <c r="T1864" s="9">
        <f t="shared" si="119"/>
        <v>42034.703865740739</v>
      </c>
    </row>
    <row r="1865" spans="1:20" ht="43.5" x14ac:dyDescent="0.35">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5">
        <f t="shared" si="116"/>
        <v>101.375</v>
      </c>
      <c r="P1865" s="5">
        <f t="shared" si="117"/>
        <v>142.28070175438597</v>
      </c>
      <c r="Q1865" s="5" t="s">
        <v>8317</v>
      </c>
      <c r="R1865" s="5" t="s">
        <v>8318</v>
      </c>
      <c r="S1865" s="9">
        <f t="shared" si="118"/>
        <v>42051.714178240742</v>
      </c>
      <c r="T1865" s="9">
        <f t="shared" si="119"/>
        <v>42071.67251157407</v>
      </c>
    </row>
    <row r="1866" spans="1:20" ht="58" x14ac:dyDescent="0.35">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5">
        <f t="shared" si="116"/>
        <v>101.35000000000001</v>
      </c>
      <c r="P1866" s="5">
        <f t="shared" si="117"/>
        <v>126.6875</v>
      </c>
      <c r="Q1866" s="5" t="s">
        <v>8320</v>
      </c>
      <c r="R1866" s="5" t="s">
        <v>8334</v>
      </c>
      <c r="S1866" s="9">
        <f t="shared" si="118"/>
        <v>41799.21398148148</v>
      </c>
      <c r="T1866" s="9">
        <f t="shared" si="119"/>
        <v>41809.166666666664</v>
      </c>
    </row>
    <row r="1867" spans="1:20" ht="58" x14ac:dyDescent="0.35">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5">
        <f t="shared" si="116"/>
        <v>101.35000000000001</v>
      </c>
      <c r="P1867" s="5">
        <f t="shared" si="117"/>
        <v>112.61111111111111</v>
      </c>
      <c r="Q1867" s="5" t="s">
        <v>8314</v>
      </c>
      <c r="R1867" s="5" t="s">
        <v>8315</v>
      </c>
      <c r="S1867" s="9">
        <f t="shared" si="118"/>
        <v>41512.882928240739</v>
      </c>
      <c r="T1867" s="9">
        <f t="shared" si="119"/>
        <v>41532.881944444445</v>
      </c>
    </row>
    <row r="1868" spans="1:20" ht="43.5" x14ac:dyDescent="0.35">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5">
        <f t="shared" si="116"/>
        <v>101.35000000000001</v>
      </c>
      <c r="P1868" s="5">
        <f t="shared" si="117"/>
        <v>72.392857142857139</v>
      </c>
      <c r="Q1868" s="5" t="s">
        <v>8317</v>
      </c>
      <c r="R1868" s="5" t="s">
        <v>8318</v>
      </c>
      <c r="S1868" s="9">
        <f t="shared" si="118"/>
        <v>42047.598958333328</v>
      </c>
      <c r="T1868" s="9">
        <f t="shared" si="119"/>
        <v>42067.598958333328</v>
      </c>
    </row>
    <row r="1869" spans="1:20" ht="58" x14ac:dyDescent="0.35">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5">
        <f t="shared" si="116"/>
        <v>101.33333333333334</v>
      </c>
      <c r="P1869" s="5">
        <f t="shared" si="117"/>
        <v>347.84615384615387</v>
      </c>
      <c r="Q1869" s="5" t="s">
        <v>8320</v>
      </c>
      <c r="R1869" s="5" t="s">
        <v>8332</v>
      </c>
      <c r="S1869" s="9">
        <f t="shared" si="118"/>
        <v>40265.744629629626</v>
      </c>
      <c r="T1869" s="9">
        <f t="shared" si="119"/>
        <v>40300.806944444441</v>
      </c>
    </row>
    <row r="1870" spans="1:20" ht="58" x14ac:dyDescent="0.35">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5">
        <f t="shared" si="116"/>
        <v>101.33333333333334</v>
      </c>
      <c r="P1870" s="5">
        <f t="shared" si="117"/>
        <v>81.066666666666663</v>
      </c>
      <c r="Q1870" s="5" t="s">
        <v>8314</v>
      </c>
      <c r="R1870" s="5" t="s">
        <v>8315</v>
      </c>
      <c r="S1870" s="9">
        <f t="shared" si="118"/>
        <v>41133.022268518514</v>
      </c>
      <c r="T1870" s="9">
        <f t="shared" si="119"/>
        <v>41169.170138888891</v>
      </c>
    </row>
    <row r="1871" spans="1:20" ht="58" x14ac:dyDescent="0.35">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5">
        <f t="shared" si="116"/>
        <v>101.33294117647058</v>
      </c>
      <c r="P1871" s="5">
        <f t="shared" si="117"/>
        <v>589.95205479452056</v>
      </c>
      <c r="Q1871" s="5" t="s">
        <v>8320</v>
      </c>
      <c r="R1871" s="5" t="s">
        <v>8332</v>
      </c>
      <c r="S1871" s="9">
        <f t="shared" si="118"/>
        <v>40880.774409722224</v>
      </c>
      <c r="T1871" s="9">
        <f t="shared" si="119"/>
        <v>40915.774409722224</v>
      </c>
    </row>
    <row r="1872" spans="1:20" ht="43.5" x14ac:dyDescent="0.35">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5">
        <f t="shared" si="116"/>
        <v>101.33000000000001</v>
      </c>
      <c r="P1872" s="5">
        <f t="shared" si="117"/>
        <v>99.343137254901961</v>
      </c>
      <c r="Q1872" s="5" t="s">
        <v>8317</v>
      </c>
      <c r="R1872" s="5" t="s">
        <v>8318</v>
      </c>
      <c r="S1872" s="9">
        <f t="shared" si="118"/>
        <v>42571.783877314811</v>
      </c>
      <c r="T1872" s="9">
        <f t="shared" si="119"/>
        <v>42593.165972222225</v>
      </c>
    </row>
    <row r="1873" spans="1:20" ht="43.5" x14ac:dyDescent="0.35">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5">
        <f t="shared" si="116"/>
        <v>101.32258064516128</v>
      </c>
      <c r="P1873" s="5">
        <f t="shared" si="117"/>
        <v>54.912587412587413</v>
      </c>
      <c r="Q1873" s="5" t="s">
        <v>8317</v>
      </c>
      <c r="R1873" s="5" t="s">
        <v>8318</v>
      </c>
      <c r="S1873" s="9">
        <f t="shared" si="118"/>
        <v>42410.704537037032</v>
      </c>
      <c r="T1873" s="9">
        <f t="shared" si="119"/>
        <v>42444.875</v>
      </c>
    </row>
    <row r="1874" spans="1:20" ht="58" x14ac:dyDescent="0.35">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5">
        <f t="shared" si="116"/>
        <v>101.32000000000001</v>
      </c>
      <c r="P1874" s="5">
        <f t="shared" si="117"/>
        <v>53.893617021276597</v>
      </c>
      <c r="Q1874" s="5" t="s">
        <v>8314</v>
      </c>
      <c r="R1874" s="5" t="s">
        <v>8335</v>
      </c>
      <c r="S1874" s="9">
        <f t="shared" si="118"/>
        <v>41933.838692129633</v>
      </c>
      <c r="T1874" s="9">
        <f t="shared" si="119"/>
        <v>41953.880358796298</v>
      </c>
    </row>
    <row r="1875" spans="1:20" ht="43.5" x14ac:dyDescent="0.35">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5">
        <f t="shared" si="116"/>
        <v>101.31677953348381</v>
      </c>
      <c r="P1875" s="5">
        <f t="shared" si="117"/>
        <v>299.22222222222223</v>
      </c>
      <c r="Q1875" s="5" t="s">
        <v>8325</v>
      </c>
      <c r="R1875" s="5" t="s">
        <v>8326</v>
      </c>
      <c r="S1875" s="9">
        <f t="shared" si="118"/>
        <v>42171.770833333328</v>
      </c>
      <c r="T1875" s="9">
        <f t="shared" si="119"/>
        <v>42193.770833333328</v>
      </c>
    </row>
    <row r="1876" spans="1:20" ht="43.5" x14ac:dyDescent="0.35">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5">
        <f t="shared" si="116"/>
        <v>101.31578947368421</v>
      </c>
      <c r="P1876" s="5">
        <f t="shared" si="117"/>
        <v>287.31343283582089</v>
      </c>
      <c r="Q1876" s="5" t="s">
        <v>8320</v>
      </c>
      <c r="R1876" s="5" t="s">
        <v>8332</v>
      </c>
      <c r="S1876" s="9">
        <f t="shared" si="118"/>
        <v>41029.793032407411</v>
      </c>
      <c r="T1876" s="9">
        <f t="shared" si="119"/>
        <v>41049.793032407411</v>
      </c>
    </row>
    <row r="1877" spans="1:20" ht="43.5" x14ac:dyDescent="0.35">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5">
        <f t="shared" si="116"/>
        <v>101.30622</v>
      </c>
      <c r="P1877" s="5">
        <f t="shared" si="117"/>
        <v>82.496921824104234</v>
      </c>
      <c r="Q1877" s="5" t="s">
        <v>8314</v>
      </c>
      <c r="R1877" s="5" t="s">
        <v>8331</v>
      </c>
      <c r="S1877" s="9">
        <f t="shared" si="118"/>
        <v>41861.962916666671</v>
      </c>
      <c r="T1877" s="9">
        <f t="shared" si="119"/>
        <v>41880.041666666664</v>
      </c>
    </row>
    <row r="1878" spans="1:20" ht="43.5" x14ac:dyDescent="0.35">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5">
        <f t="shared" si="116"/>
        <v>101.29975</v>
      </c>
      <c r="P1878" s="5">
        <f t="shared" si="117"/>
        <v>76.45264150943396</v>
      </c>
      <c r="Q1878" s="5" t="s">
        <v>8320</v>
      </c>
      <c r="R1878" s="5" t="s">
        <v>8334</v>
      </c>
      <c r="S1878" s="9">
        <f t="shared" si="118"/>
        <v>41852.292997685188</v>
      </c>
      <c r="T1878" s="9">
        <f t="shared" si="119"/>
        <v>41872.292997685188</v>
      </c>
    </row>
    <row r="1879" spans="1:20" ht="43.5" x14ac:dyDescent="0.35">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5">
        <f t="shared" si="116"/>
        <v>101.28333333333333</v>
      </c>
      <c r="P1879" s="5">
        <f t="shared" si="117"/>
        <v>110.49090909090908</v>
      </c>
      <c r="Q1879" s="5" t="s">
        <v>8314</v>
      </c>
      <c r="R1879" s="5" t="s">
        <v>8331</v>
      </c>
      <c r="S1879" s="9">
        <f t="shared" si="118"/>
        <v>40773.707546296297</v>
      </c>
      <c r="T1879" s="9">
        <f t="shared" si="119"/>
        <v>40823.707546296297</v>
      </c>
    </row>
    <row r="1880" spans="1:20" ht="29" x14ac:dyDescent="0.35">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5">
        <f t="shared" si="116"/>
        <v>101.265</v>
      </c>
      <c r="P1880" s="5">
        <f t="shared" si="117"/>
        <v>168.77500000000001</v>
      </c>
      <c r="Q1880" s="5" t="s">
        <v>8323</v>
      </c>
      <c r="R1880" s="5" t="s">
        <v>8333</v>
      </c>
      <c r="S1880" s="9">
        <f t="shared" si="118"/>
        <v>42392.74009259259</v>
      </c>
      <c r="T1880" s="9">
        <f t="shared" si="119"/>
        <v>42412.74009259259</v>
      </c>
    </row>
    <row r="1881" spans="1:20" ht="43.5" x14ac:dyDescent="0.35">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5">
        <f t="shared" si="116"/>
        <v>101.25769230769231</v>
      </c>
      <c r="P1881" s="5">
        <f t="shared" si="117"/>
        <v>70.771505376344081</v>
      </c>
      <c r="Q1881" s="5" t="s">
        <v>8317</v>
      </c>
      <c r="R1881" s="5" t="s">
        <v>8318</v>
      </c>
      <c r="S1881" s="9">
        <f t="shared" si="118"/>
        <v>42069.085752314815</v>
      </c>
      <c r="T1881" s="9">
        <f t="shared" si="119"/>
        <v>42089.044085648144</v>
      </c>
    </row>
    <row r="1882" spans="1:20" ht="43.5" x14ac:dyDescent="0.35">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5">
        <f t="shared" si="116"/>
        <v>101.25</v>
      </c>
      <c r="P1882" s="5">
        <f t="shared" si="117"/>
        <v>38.942307692307693</v>
      </c>
      <c r="Q1882" s="5" t="s">
        <v>8314</v>
      </c>
      <c r="R1882" s="5" t="s">
        <v>8315</v>
      </c>
      <c r="S1882" s="9">
        <f t="shared" si="118"/>
        <v>41648.342905092592</v>
      </c>
      <c r="T1882" s="9">
        <f t="shared" si="119"/>
        <v>41668.342905092592</v>
      </c>
    </row>
    <row r="1883" spans="1:20" ht="29" x14ac:dyDescent="0.35">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5">
        <f t="shared" si="116"/>
        <v>101.25</v>
      </c>
      <c r="P1883" s="5">
        <f t="shared" si="117"/>
        <v>52.826086956521742</v>
      </c>
      <c r="Q1883" s="5" t="s">
        <v>8314</v>
      </c>
      <c r="R1883" s="5" t="s">
        <v>8315</v>
      </c>
      <c r="S1883" s="9">
        <f t="shared" si="118"/>
        <v>41617.83085648148</v>
      </c>
      <c r="T1883" s="9">
        <f t="shared" si="119"/>
        <v>41640.226388888885</v>
      </c>
    </row>
    <row r="1884" spans="1:20" ht="58" x14ac:dyDescent="0.35">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5">
        <f t="shared" si="116"/>
        <v>101.25</v>
      </c>
      <c r="P1884" s="5">
        <f t="shared" si="117"/>
        <v>53.289473684210527</v>
      </c>
      <c r="Q1884" s="5" t="s">
        <v>8314</v>
      </c>
      <c r="R1884" s="5" t="s">
        <v>8315</v>
      </c>
      <c r="S1884" s="9">
        <f t="shared" si="118"/>
        <v>41827.854999999996</v>
      </c>
      <c r="T1884" s="9">
        <f t="shared" si="119"/>
        <v>41838.854999999996</v>
      </c>
    </row>
    <row r="1885" spans="1:20" ht="43.5" x14ac:dyDescent="0.35">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5">
        <f t="shared" si="116"/>
        <v>101.25</v>
      </c>
      <c r="P1885" s="5">
        <f t="shared" si="117"/>
        <v>115.71428571428571</v>
      </c>
      <c r="Q1885" s="5" t="s">
        <v>8314</v>
      </c>
      <c r="R1885" s="5" t="s">
        <v>8315</v>
      </c>
      <c r="S1885" s="9">
        <f t="shared" si="118"/>
        <v>41084.727037037039</v>
      </c>
      <c r="T1885" s="9">
        <f t="shared" si="119"/>
        <v>41088.727037037039</v>
      </c>
    </row>
    <row r="1886" spans="1:20" ht="43.5" x14ac:dyDescent="0.35">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5">
        <f t="shared" si="116"/>
        <v>101.25</v>
      </c>
      <c r="P1886" s="5">
        <f t="shared" si="117"/>
        <v>24.545454545454547</v>
      </c>
      <c r="Q1886" s="5" t="s">
        <v>8317</v>
      </c>
      <c r="R1886" s="5" t="s">
        <v>8318</v>
      </c>
      <c r="S1886" s="9">
        <f t="shared" si="118"/>
        <v>42478.374606481477</v>
      </c>
      <c r="T1886" s="9">
        <f t="shared" si="119"/>
        <v>42498.374606481477</v>
      </c>
    </row>
    <row r="1887" spans="1:20" ht="58" x14ac:dyDescent="0.35">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5">
        <f t="shared" si="116"/>
        <v>101.25</v>
      </c>
      <c r="P1887" s="5">
        <f t="shared" si="117"/>
        <v>53.289473684210527</v>
      </c>
      <c r="Q1887" s="5" t="s">
        <v>8317</v>
      </c>
      <c r="R1887" s="5" t="s">
        <v>8318</v>
      </c>
      <c r="S1887" s="9">
        <f t="shared" si="118"/>
        <v>41810.526701388888</v>
      </c>
      <c r="T1887" s="9">
        <f t="shared" si="119"/>
        <v>41850.958333333336</v>
      </c>
    </row>
    <row r="1888" spans="1:20" ht="43.5" x14ac:dyDescent="0.35">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5">
        <f t="shared" si="116"/>
        <v>101.25</v>
      </c>
      <c r="P1888" s="5">
        <f t="shared" si="117"/>
        <v>63.28125</v>
      </c>
      <c r="Q1888" s="5" t="s">
        <v>8317</v>
      </c>
      <c r="R1888" s="5" t="s">
        <v>8318</v>
      </c>
      <c r="S1888" s="9">
        <f t="shared" si="118"/>
        <v>42165.142638888894</v>
      </c>
      <c r="T1888" s="9">
        <f t="shared" si="119"/>
        <v>42215.142638888894</v>
      </c>
    </row>
    <row r="1889" spans="1:20" ht="43.5" x14ac:dyDescent="0.35">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5">
        <f t="shared" si="116"/>
        <v>101.248</v>
      </c>
      <c r="P1889" s="5">
        <f t="shared" si="117"/>
        <v>200.88888888888889</v>
      </c>
      <c r="Q1889" s="5" t="s">
        <v>8320</v>
      </c>
      <c r="R1889" s="5" t="s">
        <v>8332</v>
      </c>
      <c r="S1889" s="9">
        <f t="shared" si="118"/>
        <v>41123.77238425926</v>
      </c>
      <c r="T1889" s="9">
        <f t="shared" si="119"/>
        <v>41143.77238425926</v>
      </c>
    </row>
    <row r="1890" spans="1:20" ht="29" x14ac:dyDescent="0.35">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5">
        <f t="shared" si="116"/>
        <v>101.24459999999999</v>
      </c>
      <c r="P1890" s="5">
        <f t="shared" si="117"/>
        <v>44.66673529411765</v>
      </c>
      <c r="Q1890" s="5" t="s">
        <v>8323</v>
      </c>
      <c r="R1890" s="5" t="s">
        <v>8324</v>
      </c>
      <c r="S1890" s="9">
        <f t="shared" si="118"/>
        <v>41909.645300925928</v>
      </c>
      <c r="T1890" s="9">
        <f t="shared" si="119"/>
        <v>41933</v>
      </c>
    </row>
    <row r="1891" spans="1:20" ht="43.5" x14ac:dyDescent="0.35">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5">
        <f t="shared" si="116"/>
        <v>101.23076923076924</v>
      </c>
      <c r="P1891" s="5">
        <f t="shared" si="117"/>
        <v>41.125</v>
      </c>
      <c r="Q1891" s="5" t="s">
        <v>8317</v>
      </c>
      <c r="R1891" s="5" t="s">
        <v>8318</v>
      </c>
      <c r="S1891" s="9">
        <f t="shared" si="118"/>
        <v>42098.723692129628</v>
      </c>
      <c r="T1891" s="9">
        <f t="shared" si="119"/>
        <v>42115.723692129628</v>
      </c>
    </row>
    <row r="1892" spans="1:20" ht="43.5" x14ac:dyDescent="0.35">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5">
        <f t="shared" si="116"/>
        <v>101.22777777777779</v>
      </c>
      <c r="P1892" s="5">
        <f t="shared" si="117"/>
        <v>109.10778443113773</v>
      </c>
      <c r="Q1892" s="5" t="s">
        <v>8314</v>
      </c>
      <c r="R1892" s="5" t="s">
        <v>8331</v>
      </c>
      <c r="S1892" s="9">
        <f t="shared" si="118"/>
        <v>41844.695277777777</v>
      </c>
      <c r="T1892" s="9">
        <f t="shared" si="119"/>
        <v>41859.75</v>
      </c>
    </row>
    <row r="1893" spans="1:20" ht="58" x14ac:dyDescent="0.35">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5">
        <f t="shared" si="116"/>
        <v>101.22222222222221</v>
      </c>
      <c r="P1893" s="5">
        <f t="shared" si="117"/>
        <v>159.82456140350877</v>
      </c>
      <c r="Q1893" s="5" t="s">
        <v>8320</v>
      </c>
      <c r="R1893" s="5" t="s">
        <v>8334</v>
      </c>
      <c r="S1893" s="9">
        <f t="shared" si="118"/>
        <v>42526.047071759254</v>
      </c>
      <c r="T1893" s="9">
        <f t="shared" si="119"/>
        <v>42556.047071759254</v>
      </c>
    </row>
    <row r="1894" spans="1:20" ht="43.5" x14ac:dyDescent="0.35">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5">
        <f t="shared" si="116"/>
        <v>101.2</v>
      </c>
      <c r="P1894" s="5">
        <f t="shared" si="117"/>
        <v>79.89473684210526</v>
      </c>
      <c r="Q1894" s="5" t="s">
        <v>8317</v>
      </c>
      <c r="R1894" s="5" t="s">
        <v>8318</v>
      </c>
      <c r="S1894" s="9">
        <f t="shared" si="118"/>
        <v>41937.873784722222</v>
      </c>
      <c r="T1894" s="9">
        <f t="shared" si="119"/>
        <v>41950.770833333336</v>
      </c>
    </row>
    <row r="1895" spans="1:20" ht="43.5" x14ac:dyDescent="0.35">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5">
        <f t="shared" si="116"/>
        <v>101.19047619047619</v>
      </c>
      <c r="P1895" s="5">
        <f t="shared" si="117"/>
        <v>47.222222222222221</v>
      </c>
      <c r="Q1895" s="5" t="s">
        <v>8314</v>
      </c>
      <c r="R1895" s="5" t="s">
        <v>8327</v>
      </c>
      <c r="S1895" s="9">
        <f t="shared" si="118"/>
        <v>42309.776770833334</v>
      </c>
      <c r="T1895" s="9">
        <f t="shared" si="119"/>
        <v>42310.333333333328</v>
      </c>
    </row>
    <row r="1896" spans="1:20" ht="58" x14ac:dyDescent="0.35">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5">
        <f t="shared" si="116"/>
        <v>101.19</v>
      </c>
      <c r="P1896" s="5">
        <f t="shared" si="117"/>
        <v>146.65217391304347</v>
      </c>
      <c r="Q1896" s="5" t="s">
        <v>8320</v>
      </c>
      <c r="R1896" s="5" t="s">
        <v>8332</v>
      </c>
      <c r="S1896" s="9">
        <f t="shared" si="118"/>
        <v>42111.682372685187</v>
      </c>
      <c r="T1896" s="9">
        <f t="shared" si="119"/>
        <v>42139.791666666672</v>
      </c>
    </row>
    <row r="1897" spans="1:20" ht="43.5" x14ac:dyDescent="0.35">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5">
        <f t="shared" si="116"/>
        <v>101.18888888888888</v>
      </c>
      <c r="P1897" s="5">
        <f t="shared" si="117"/>
        <v>254.38547486033519</v>
      </c>
      <c r="Q1897" s="5" t="s">
        <v>8320</v>
      </c>
      <c r="R1897" s="5" t="s">
        <v>8332</v>
      </c>
      <c r="S1897" s="9">
        <f t="shared" si="118"/>
        <v>40204.920046296298</v>
      </c>
      <c r="T1897" s="9">
        <f t="shared" si="119"/>
        <v>40231.916666666664</v>
      </c>
    </row>
    <row r="1898" spans="1:20" ht="43.5" x14ac:dyDescent="0.35">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5">
        <f t="shared" si="116"/>
        <v>101.18750000000001</v>
      </c>
      <c r="P1898" s="5">
        <f t="shared" si="117"/>
        <v>74.953703703703709</v>
      </c>
      <c r="Q1898" s="5" t="s">
        <v>8314</v>
      </c>
      <c r="R1898" s="5" t="s">
        <v>8315</v>
      </c>
      <c r="S1898" s="9">
        <f t="shared" si="118"/>
        <v>41589.847997685181</v>
      </c>
      <c r="T1898" s="9">
        <f t="shared" si="119"/>
        <v>41609.889664351853</v>
      </c>
    </row>
    <row r="1899" spans="1:20" ht="43.5" x14ac:dyDescent="0.35">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5">
        <f t="shared" si="116"/>
        <v>101.16833333333335</v>
      </c>
      <c r="P1899" s="5">
        <f t="shared" si="117"/>
        <v>97.904838709677421</v>
      </c>
      <c r="Q1899" s="5" t="s">
        <v>8320</v>
      </c>
      <c r="R1899" s="5" t="s">
        <v>8332</v>
      </c>
      <c r="S1899" s="9">
        <f t="shared" si="118"/>
        <v>42057.128564814819</v>
      </c>
      <c r="T1899" s="9">
        <f t="shared" si="119"/>
        <v>42077.086898148147</v>
      </c>
    </row>
    <row r="1900" spans="1:20" ht="29" x14ac:dyDescent="0.35">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5">
        <f t="shared" si="116"/>
        <v>101.16666666666667</v>
      </c>
      <c r="P1900" s="5">
        <f t="shared" si="117"/>
        <v>126.45833333333333</v>
      </c>
      <c r="Q1900" s="5" t="s">
        <v>8317</v>
      </c>
      <c r="R1900" s="5" t="s">
        <v>8318</v>
      </c>
      <c r="S1900" s="9">
        <f t="shared" si="118"/>
        <v>42066.013124999998</v>
      </c>
      <c r="T1900" s="9">
        <f t="shared" si="119"/>
        <v>42075.166666666672</v>
      </c>
    </row>
    <row r="1901" spans="1:20" ht="43.5" x14ac:dyDescent="0.35">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5">
        <f t="shared" si="116"/>
        <v>101.16666666666667</v>
      </c>
      <c r="P1901" s="5">
        <f t="shared" si="117"/>
        <v>178.52941176470588</v>
      </c>
      <c r="Q1901" s="5" t="s">
        <v>8317</v>
      </c>
      <c r="R1901" s="5" t="s">
        <v>8330</v>
      </c>
      <c r="S1901" s="9">
        <f t="shared" si="118"/>
        <v>42408.849259259259</v>
      </c>
      <c r="T1901" s="9">
        <f t="shared" si="119"/>
        <v>42430.249305555553</v>
      </c>
    </row>
    <row r="1902" spans="1:20" ht="43.5" x14ac:dyDescent="0.35">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5">
        <f t="shared" si="116"/>
        <v>101.16666666666667</v>
      </c>
      <c r="P1902" s="5">
        <f t="shared" si="117"/>
        <v>116.73076923076923</v>
      </c>
      <c r="Q1902" s="5" t="s">
        <v>8317</v>
      </c>
      <c r="R1902" s="5" t="s">
        <v>8330</v>
      </c>
      <c r="S1902" s="9">
        <f t="shared" si="118"/>
        <v>42370.212025462963</v>
      </c>
      <c r="T1902" s="9">
        <f t="shared" si="119"/>
        <v>42390.212025462963</v>
      </c>
    </row>
    <row r="1903" spans="1:20" ht="43.5" x14ac:dyDescent="0.35">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5">
        <f t="shared" si="116"/>
        <v>101.15151515151514</v>
      </c>
      <c r="P1903" s="5">
        <f t="shared" si="117"/>
        <v>45.108108108108105</v>
      </c>
      <c r="Q1903" s="5" t="s">
        <v>8317</v>
      </c>
      <c r="R1903" s="5" t="s">
        <v>8318</v>
      </c>
      <c r="S1903" s="9">
        <f t="shared" si="118"/>
        <v>42743.50136574074</v>
      </c>
      <c r="T1903" s="9">
        <f t="shared" si="119"/>
        <v>42753.50136574074</v>
      </c>
    </row>
    <row r="1904" spans="1:20" ht="43.5" x14ac:dyDescent="0.35">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5">
        <f t="shared" si="116"/>
        <v>101.15</v>
      </c>
      <c r="P1904" s="5">
        <f t="shared" si="117"/>
        <v>103.21428571428571</v>
      </c>
      <c r="Q1904" s="5" t="s">
        <v>8317</v>
      </c>
      <c r="R1904" s="5" t="s">
        <v>8318</v>
      </c>
      <c r="S1904" s="9">
        <f t="shared" si="118"/>
        <v>42047.791238425925</v>
      </c>
      <c r="T1904" s="9">
        <f t="shared" si="119"/>
        <v>42067.791238425925</v>
      </c>
    </row>
    <row r="1905" spans="1:20" ht="43.5" x14ac:dyDescent="0.35">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5">
        <f t="shared" si="116"/>
        <v>101.14333333333335</v>
      </c>
      <c r="P1905" s="5">
        <f t="shared" si="117"/>
        <v>123.34552845528455</v>
      </c>
      <c r="Q1905" s="5" t="s">
        <v>8328</v>
      </c>
      <c r="R1905" s="5" t="s">
        <v>8329</v>
      </c>
      <c r="S1905" s="9">
        <f t="shared" si="118"/>
        <v>41799.89680555556</v>
      </c>
      <c r="T1905" s="9">
        <f t="shared" si="119"/>
        <v>41819.89680555556</v>
      </c>
    </row>
    <row r="1906" spans="1:20" ht="43.5" x14ac:dyDescent="0.35">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5">
        <f t="shared" si="116"/>
        <v>101.14285714285714</v>
      </c>
      <c r="P1906" s="5">
        <f t="shared" si="117"/>
        <v>51.304347826086953</v>
      </c>
      <c r="Q1906" s="5" t="s">
        <v>8314</v>
      </c>
      <c r="R1906" s="5" t="s">
        <v>8327</v>
      </c>
      <c r="S1906" s="9">
        <f t="shared" si="118"/>
        <v>41462.060601851852</v>
      </c>
      <c r="T1906" s="9">
        <f t="shared" si="119"/>
        <v>41482.060601851852</v>
      </c>
    </row>
    <row r="1907" spans="1:20" ht="58" x14ac:dyDescent="0.35">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5">
        <f t="shared" si="116"/>
        <v>101.13333333333334</v>
      </c>
      <c r="P1907" s="5">
        <f t="shared" si="117"/>
        <v>131.91304347826087</v>
      </c>
      <c r="Q1907" s="5" t="s">
        <v>8317</v>
      </c>
      <c r="R1907" s="5" t="s">
        <v>8318</v>
      </c>
      <c r="S1907" s="9">
        <f t="shared" si="118"/>
        <v>41872.864675925928</v>
      </c>
      <c r="T1907" s="9">
        <f t="shared" si="119"/>
        <v>41876.864675925928</v>
      </c>
    </row>
    <row r="1908" spans="1:20" ht="43.5" x14ac:dyDescent="0.35">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5">
        <f t="shared" si="116"/>
        <v>101.11111111111111</v>
      </c>
      <c r="P1908" s="5">
        <f t="shared" si="117"/>
        <v>267.64705882352939</v>
      </c>
      <c r="Q1908" s="5" t="s">
        <v>8317</v>
      </c>
      <c r="R1908" s="5" t="s">
        <v>8338</v>
      </c>
      <c r="S1908" s="9">
        <f t="shared" si="118"/>
        <v>41781.814791666664</v>
      </c>
      <c r="T1908" s="9">
        <f t="shared" si="119"/>
        <v>41801.814791666664</v>
      </c>
    </row>
    <row r="1909" spans="1:20" ht="43.5" x14ac:dyDescent="0.35">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5">
        <f t="shared" si="116"/>
        <v>101.1</v>
      </c>
      <c r="P1909" s="5">
        <f t="shared" si="117"/>
        <v>168.5</v>
      </c>
      <c r="Q1909" s="5" t="s">
        <v>8325</v>
      </c>
      <c r="R1909" s="5" t="s">
        <v>8326</v>
      </c>
      <c r="S1909" s="9">
        <f t="shared" si="118"/>
        <v>42525.866446759261</v>
      </c>
      <c r="T1909" s="9">
        <f t="shared" si="119"/>
        <v>42530.866446759261</v>
      </c>
    </row>
    <row r="1910" spans="1:20" ht="58" x14ac:dyDescent="0.35">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5">
        <f t="shared" si="116"/>
        <v>101.1</v>
      </c>
      <c r="P1910" s="5">
        <f t="shared" si="117"/>
        <v>93.611111111111114</v>
      </c>
      <c r="Q1910" s="5" t="s">
        <v>8317</v>
      </c>
      <c r="R1910" s="5" t="s">
        <v>8318</v>
      </c>
      <c r="S1910" s="9">
        <f t="shared" si="118"/>
        <v>41816.395428240743</v>
      </c>
      <c r="T1910" s="9">
        <f t="shared" si="119"/>
        <v>41843.458333333336</v>
      </c>
    </row>
    <row r="1911" spans="1:20" ht="43.5" x14ac:dyDescent="0.35">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5">
        <f t="shared" si="116"/>
        <v>101.06666666666666</v>
      </c>
      <c r="P1911" s="5">
        <f t="shared" si="117"/>
        <v>42.111111111111114</v>
      </c>
      <c r="Q1911" s="5" t="s">
        <v>8314</v>
      </c>
      <c r="R1911" s="5" t="s">
        <v>8315</v>
      </c>
      <c r="S1911" s="9">
        <f t="shared" si="118"/>
        <v>41463.688530092593</v>
      </c>
      <c r="T1911" s="9">
        <f t="shared" si="119"/>
        <v>41513.688530092593</v>
      </c>
    </row>
    <row r="1912" spans="1:20" ht="43.5" x14ac:dyDescent="0.35">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5">
        <f t="shared" si="116"/>
        <v>101.05</v>
      </c>
      <c r="P1912" s="5">
        <f t="shared" si="117"/>
        <v>125.78838174273859</v>
      </c>
      <c r="Q1912" s="5" t="s">
        <v>8320</v>
      </c>
      <c r="R1912" s="5" t="s">
        <v>8332</v>
      </c>
      <c r="S1912" s="9">
        <f t="shared" si="118"/>
        <v>41608.17597222222</v>
      </c>
      <c r="T1912" s="9">
        <f t="shared" si="119"/>
        <v>41630.208333333336</v>
      </c>
    </row>
    <row r="1913" spans="1:20" ht="43.5" x14ac:dyDescent="0.35">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5">
        <f t="shared" si="116"/>
        <v>101.05</v>
      </c>
      <c r="P1913" s="5">
        <f t="shared" si="117"/>
        <v>104.98701298701299</v>
      </c>
      <c r="Q1913" s="5" t="s">
        <v>8317</v>
      </c>
      <c r="R1913" s="5" t="s">
        <v>8318</v>
      </c>
      <c r="S1913" s="9">
        <f t="shared" si="118"/>
        <v>42063.732627314814</v>
      </c>
      <c r="T1913" s="9">
        <f t="shared" si="119"/>
        <v>42083.705555555556</v>
      </c>
    </row>
    <row r="1914" spans="1:20" ht="43.5" x14ac:dyDescent="0.35">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5">
        <f t="shared" si="116"/>
        <v>101.03500000000001</v>
      </c>
      <c r="P1914" s="5">
        <f t="shared" si="117"/>
        <v>39.91506172839506</v>
      </c>
      <c r="Q1914" s="5" t="s">
        <v>8325</v>
      </c>
      <c r="R1914" s="5" t="s">
        <v>8326</v>
      </c>
      <c r="S1914" s="9">
        <f t="shared" si="118"/>
        <v>41819.385162037041</v>
      </c>
      <c r="T1914" s="9">
        <f t="shared" si="119"/>
        <v>41839.385162037041</v>
      </c>
    </row>
    <row r="1915" spans="1:20" ht="43.5" x14ac:dyDescent="0.35">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5">
        <f t="shared" si="116"/>
        <v>101.02</v>
      </c>
      <c r="P1915" s="5">
        <f t="shared" si="117"/>
        <v>41.743801652892564</v>
      </c>
      <c r="Q1915" s="5" t="s">
        <v>8310</v>
      </c>
      <c r="R1915" s="5" t="s">
        <v>8311</v>
      </c>
      <c r="S1915" s="9">
        <f t="shared" si="118"/>
        <v>42313.617488425924</v>
      </c>
      <c r="T1915" s="9">
        <f t="shared" si="119"/>
        <v>42333.659155092595</v>
      </c>
    </row>
    <row r="1916" spans="1:20" ht="43.5" x14ac:dyDescent="0.35">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5">
        <f t="shared" si="116"/>
        <v>101.0154</v>
      </c>
      <c r="P1916" s="5">
        <f t="shared" si="117"/>
        <v>55.502967032967035</v>
      </c>
      <c r="Q1916" s="5" t="s">
        <v>8317</v>
      </c>
      <c r="R1916" s="5" t="s">
        <v>8338</v>
      </c>
      <c r="S1916" s="9">
        <f t="shared" si="118"/>
        <v>41749.525300925925</v>
      </c>
      <c r="T1916" s="9">
        <f t="shared" si="119"/>
        <v>41764.525300925925</v>
      </c>
    </row>
    <row r="1917" spans="1:20" ht="43.5" x14ac:dyDescent="0.35">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5">
        <f t="shared" si="116"/>
        <v>101.01333333333334</v>
      </c>
      <c r="P1917" s="5">
        <f t="shared" si="117"/>
        <v>270.57142857142856</v>
      </c>
      <c r="Q1917" s="5" t="s">
        <v>8310</v>
      </c>
      <c r="R1917" s="5" t="s">
        <v>8319</v>
      </c>
      <c r="S1917" s="9">
        <f t="shared" si="118"/>
        <v>41153.81821759259</v>
      </c>
      <c r="T1917" s="9">
        <f t="shared" si="119"/>
        <v>41173.81821759259</v>
      </c>
    </row>
    <row r="1918" spans="1:20" ht="43.5" x14ac:dyDescent="0.35">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5">
        <f t="shared" si="116"/>
        <v>101.00533333333333</v>
      </c>
      <c r="P1918" s="5">
        <f t="shared" si="117"/>
        <v>38.848205128205123</v>
      </c>
      <c r="Q1918" s="5" t="s">
        <v>8314</v>
      </c>
      <c r="R1918" s="5" t="s">
        <v>8331</v>
      </c>
      <c r="S1918" s="9">
        <f t="shared" si="118"/>
        <v>41032.645185185189</v>
      </c>
      <c r="T1918" s="9">
        <f t="shared" si="119"/>
        <v>41052.645185185189</v>
      </c>
    </row>
    <row r="1919" spans="1:20" ht="58" x14ac:dyDescent="0.35">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5">
        <f t="shared" si="116"/>
        <v>101.004125</v>
      </c>
      <c r="P1919" s="5">
        <f t="shared" si="117"/>
        <v>87.829673913043479</v>
      </c>
      <c r="Q1919" s="5" t="s">
        <v>8314</v>
      </c>
      <c r="R1919" s="5" t="s">
        <v>8315</v>
      </c>
      <c r="S1919" s="9">
        <f t="shared" si="118"/>
        <v>40546.111550925925</v>
      </c>
      <c r="T1919" s="9">
        <f t="shared" si="119"/>
        <v>40626.069884259261</v>
      </c>
    </row>
    <row r="1920" spans="1:20" ht="58" x14ac:dyDescent="0.35">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5">
        <f t="shared" si="116"/>
        <v>101</v>
      </c>
      <c r="P1920" s="5">
        <f t="shared" si="117"/>
        <v>194.23076923076923</v>
      </c>
      <c r="Q1920" s="5" t="s">
        <v>8320</v>
      </c>
      <c r="R1920" s="5" t="s">
        <v>8334</v>
      </c>
      <c r="S1920" s="9">
        <f t="shared" si="118"/>
        <v>42343.713206018518</v>
      </c>
      <c r="T1920" s="9">
        <f t="shared" si="119"/>
        <v>42363.713206018518</v>
      </c>
    </row>
    <row r="1921" spans="1:20" ht="43.5" x14ac:dyDescent="0.35">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5">
        <f t="shared" si="116"/>
        <v>101</v>
      </c>
      <c r="P1921" s="5">
        <f t="shared" si="117"/>
        <v>65.161290322580641</v>
      </c>
      <c r="Q1921" s="5" t="s">
        <v>8317</v>
      </c>
      <c r="R1921" s="5" t="s">
        <v>8318</v>
      </c>
      <c r="S1921" s="9">
        <f t="shared" si="118"/>
        <v>42722.23474537037</v>
      </c>
      <c r="T1921" s="9">
        <f t="shared" si="119"/>
        <v>42735.707638888889</v>
      </c>
    </row>
    <row r="1922" spans="1:20" ht="29" x14ac:dyDescent="0.35">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5">
        <f t="shared" ref="O1922:O1985" si="120">(E1922/D1922)*100</f>
        <v>101</v>
      </c>
      <c r="P1922" s="5">
        <f t="shared" ref="P1922:P1985" si="121">E1922/L1922</f>
        <v>53.157894736842103</v>
      </c>
      <c r="Q1922" s="5" t="s">
        <v>8314</v>
      </c>
      <c r="R1922" s="5" t="s">
        <v>8315</v>
      </c>
      <c r="S1922" s="9">
        <f t="shared" si="118"/>
        <v>41667.923807870371</v>
      </c>
      <c r="T1922" s="9">
        <f t="shared" si="119"/>
        <v>41687.923807870371</v>
      </c>
    </row>
    <row r="1923" spans="1:20" ht="58" x14ac:dyDescent="0.35">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5">
        <f t="shared" si="120"/>
        <v>101</v>
      </c>
      <c r="P1923" s="5">
        <f t="shared" si="121"/>
        <v>33.990384615384613</v>
      </c>
      <c r="Q1923" s="5" t="s">
        <v>8317</v>
      </c>
      <c r="R1923" s="5" t="s">
        <v>8318</v>
      </c>
      <c r="S1923" s="9">
        <f t="shared" ref="S1923:S1986" si="122">(J1923/86400 )+ DATE(1970,1,11)</f>
        <v>40488.263923611114</v>
      </c>
      <c r="T1923" s="9">
        <f t="shared" ref="T1923:T1986" si="123">(I1923/86400) + DATE(1970,1,1)</f>
        <v>40568.166666666664</v>
      </c>
    </row>
    <row r="1924" spans="1:20" ht="29" x14ac:dyDescent="0.35">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5">
        <f t="shared" si="120"/>
        <v>101</v>
      </c>
      <c r="P1924" s="5">
        <f t="shared" si="121"/>
        <v>98.536585365853654</v>
      </c>
      <c r="Q1924" s="5" t="s">
        <v>8317</v>
      </c>
      <c r="R1924" s="5" t="s">
        <v>8318</v>
      </c>
      <c r="S1924" s="9">
        <f t="shared" si="122"/>
        <v>41839.788252314815</v>
      </c>
      <c r="T1924" s="9">
        <f t="shared" si="123"/>
        <v>41839.208333333336</v>
      </c>
    </row>
    <row r="1925" spans="1:20" ht="43.5" x14ac:dyDescent="0.35">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5">
        <f t="shared" si="120"/>
        <v>101</v>
      </c>
      <c r="P1925" s="5">
        <f t="shared" si="121"/>
        <v>66.44736842105263</v>
      </c>
      <c r="Q1925" s="5" t="s">
        <v>8317</v>
      </c>
      <c r="R1925" s="5" t="s">
        <v>8318</v>
      </c>
      <c r="S1925" s="9">
        <f t="shared" si="122"/>
        <v>42523.045798611114</v>
      </c>
      <c r="T1925" s="9">
        <f t="shared" si="123"/>
        <v>42543.045798611114</v>
      </c>
    </row>
    <row r="1926" spans="1:20" ht="43.5" x14ac:dyDescent="0.35">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5">
        <f t="shared" si="120"/>
        <v>101</v>
      </c>
      <c r="P1926" s="5">
        <f t="shared" si="121"/>
        <v>96.19047619047619</v>
      </c>
      <c r="Q1926" s="5" t="s">
        <v>8317</v>
      </c>
      <c r="R1926" s="5" t="s">
        <v>8318</v>
      </c>
      <c r="S1926" s="9">
        <f t="shared" si="122"/>
        <v>41832.417939814812</v>
      </c>
      <c r="T1926" s="9">
        <f t="shared" si="123"/>
        <v>41852.417939814812</v>
      </c>
    </row>
    <row r="1927" spans="1:20" ht="58" x14ac:dyDescent="0.35">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5">
        <f t="shared" si="120"/>
        <v>101</v>
      </c>
      <c r="P1927" s="5">
        <f t="shared" si="121"/>
        <v>84.166666666666671</v>
      </c>
      <c r="Q1927" s="5" t="s">
        <v>8317</v>
      </c>
      <c r="R1927" s="5" t="s">
        <v>8318</v>
      </c>
      <c r="S1927" s="9">
        <f t="shared" si="122"/>
        <v>42215.710879629631</v>
      </c>
      <c r="T1927" s="9">
        <f t="shared" si="123"/>
        <v>42235.710879629631</v>
      </c>
    </row>
    <row r="1928" spans="1:20" x14ac:dyDescent="0.35">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5">
        <f t="shared" si="120"/>
        <v>101</v>
      </c>
      <c r="P1928" s="5">
        <f t="shared" si="121"/>
        <v>64.468085106382972</v>
      </c>
      <c r="Q1928" s="5" t="s">
        <v>8317</v>
      </c>
      <c r="R1928" s="5" t="s">
        <v>8318</v>
      </c>
      <c r="S1928" s="9">
        <f t="shared" si="122"/>
        <v>42063.671666666662</v>
      </c>
      <c r="T1928" s="9">
        <f t="shared" si="123"/>
        <v>42083.630000000005</v>
      </c>
    </row>
    <row r="1929" spans="1:20" ht="43.5" x14ac:dyDescent="0.35">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5">
        <f t="shared" si="120"/>
        <v>101</v>
      </c>
      <c r="P1929" s="5">
        <f t="shared" si="121"/>
        <v>51.794871794871796</v>
      </c>
      <c r="Q1929" s="5" t="s">
        <v>8317</v>
      </c>
      <c r="R1929" s="5" t="s">
        <v>8318</v>
      </c>
      <c r="S1929" s="9">
        <f t="shared" si="122"/>
        <v>42551.501516203702</v>
      </c>
      <c r="T1929" s="9">
        <f t="shared" si="123"/>
        <v>42571.501516203702</v>
      </c>
    </row>
    <row r="1930" spans="1:20" ht="43.5" x14ac:dyDescent="0.35">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5">
        <f t="shared" si="120"/>
        <v>101</v>
      </c>
      <c r="P1930" s="5">
        <f t="shared" si="121"/>
        <v>36.071428571428569</v>
      </c>
      <c r="Q1930" s="5" t="s">
        <v>8317</v>
      </c>
      <c r="R1930" s="5" t="s">
        <v>8318</v>
      </c>
      <c r="S1930" s="9">
        <f t="shared" si="122"/>
        <v>42138.627893518518</v>
      </c>
      <c r="T1930" s="9">
        <f t="shared" si="123"/>
        <v>42158.627893518518</v>
      </c>
    </row>
    <row r="1931" spans="1:20" ht="58" x14ac:dyDescent="0.35">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5">
        <f t="shared" si="120"/>
        <v>100.95190476190474</v>
      </c>
      <c r="P1931" s="5">
        <f t="shared" si="121"/>
        <v>78.518148148148143</v>
      </c>
      <c r="Q1931" s="5" t="s">
        <v>8317</v>
      </c>
      <c r="R1931" s="5" t="s">
        <v>8318</v>
      </c>
      <c r="S1931" s="9">
        <f t="shared" si="122"/>
        <v>42507.275706018518</v>
      </c>
      <c r="T1931" s="9">
        <f t="shared" si="123"/>
        <v>42535.904861111107</v>
      </c>
    </row>
    <row r="1932" spans="1:20" ht="29" x14ac:dyDescent="0.35">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5">
        <f t="shared" si="120"/>
        <v>100.93333333333334</v>
      </c>
      <c r="P1932" s="5">
        <f t="shared" si="121"/>
        <v>147.70731707317074</v>
      </c>
      <c r="Q1932" s="5" t="s">
        <v>8320</v>
      </c>
      <c r="R1932" s="5" t="s">
        <v>8334</v>
      </c>
      <c r="S1932" s="9">
        <f t="shared" si="122"/>
        <v>41818.02648148148</v>
      </c>
      <c r="T1932" s="9">
        <f t="shared" si="123"/>
        <v>41833.582638888889</v>
      </c>
    </row>
    <row r="1933" spans="1:20" x14ac:dyDescent="0.35">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5">
        <f t="shared" si="120"/>
        <v>100.93039999999999</v>
      </c>
      <c r="P1933" s="5">
        <f t="shared" si="121"/>
        <v>109.70695652173914</v>
      </c>
      <c r="Q1933" s="5" t="s">
        <v>8314</v>
      </c>
      <c r="R1933" s="5" t="s">
        <v>8315</v>
      </c>
      <c r="S1933" s="9">
        <f t="shared" si="122"/>
        <v>41534.056921296295</v>
      </c>
      <c r="T1933" s="9">
        <f t="shared" si="123"/>
        <v>41554.056921296295</v>
      </c>
    </row>
    <row r="1934" spans="1:20" ht="29" x14ac:dyDescent="0.35">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5">
        <f t="shared" si="120"/>
        <v>100.925</v>
      </c>
      <c r="P1934" s="5">
        <f t="shared" si="121"/>
        <v>45.875</v>
      </c>
      <c r="Q1934" s="5" t="s">
        <v>8314</v>
      </c>
      <c r="R1934" s="5" t="s">
        <v>8315</v>
      </c>
      <c r="S1934" s="9">
        <f t="shared" si="122"/>
        <v>41784.737060185187</v>
      </c>
      <c r="T1934" s="9">
        <f t="shared" si="123"/>
        <v>41807.737060185187</v>
      </c>
    </row>
    <row r="1935" spans="1:20" ht="43.5" x14ac:dyDescent="0.35">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5">
        <f t="shared" si="120"/>
        <v>100.92000000000002</v>
      </c>
      <c r="P1935" s="5">
        <f t="shared" si="121"/>
        <v>162.7741935483871</v>
      </c>
      <c r="Q1935" s="5" t="s">
        <v>8317</v>
      </c>
      <c r="R1935" s="5" t="s">
        <v>8338</v>
      </c>
      <c r="S1935" s="9">
        <f t="shared" si="122"/>
        <v>42111.584074074075</v>
      </c>
      <c r="T1935" s="9">
        <f t="shared" si="123"/>
        <v>42131.584074074075</v>
      </c>
    </row>
    <row r="1936" spans="1:20" ht="43.5" x14ac:dyDescent="0.35">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5">
        <f t="shared" si="120"/>
        <v>100.90416666666667</v>
      </c>
      <c r="P1936" s="5">
        <f t="shared" si="121"/>
        <v>526.45652173913038</v>
      </c>
      <c r="Q1936" s="5" t="s">
        <v>8314</v>
      </c>
      <c r="R1936" s="5" t="s">
        <v>8331</v>
      </c>
      <c r="S1936" s="9">
        <f t="shared" si="122"/>
        <v>41146.777812500004</v>
      </c>
      <c r="T1936" s="9">
        <f t="shared" si="123"/>
        <v>41184.777812500004</v>
      </c>
    </row>
    <row r="1937" spans="1:20" ht="43.5" x14ac:dyDescent="0.35">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5">
        <f t="shared" si="120"/>
        <v>100.9027027027027</v>
      </c>
      <c r="P1937" s="5">
        <f t="shared" si="121"/>
        <v>90.616504854368927</v>
      </c>
      <c r="Q1937" s="5" t="s">
        <v>8320</v>
      </c>
      <c r="R1937" s="5" t="s">
        <v>8332</v>
      </c>
      <c r="S1937" s="9">
        <f t="shared" si="122"/>
        <v>40773.717256944445</v>
      </c>
      <c r="T1937" s="9">
        <f t="shared" si="123"/>
        <v>40794.125</v>
      </c>
    </row>
    <row r="1938" spans="1:20" ht="58" x14ac:dyDescent="0.35">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5">
        <f t="shared" si="120"/>
        <v>100.8955223880597</v>
      </c>
      <c r="P1938" s="5">
        <f t="shared" si="121"/>
        <v>41.728395061728392</v>
      </c>
      <c r="Q1938" s="5" t="s">
        <v>8314</v>
      </c>
      <c r="R1938" s="5" t="s">
        <v>8331</v>
      </c>
      <c r="S1938" s="9">
        <f t="shared" si="122"/>
        <v>41077.949212962965</v>
      </c>
      <c r="T1938" s="9">
        <f t="shared" si="123"/>
        <v>41100.991666666669</v>
      </c>
    </row>
    <row r="1939" spans="1:20" ht="43.5" x14ac:dyDescent="0.35">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5">
        <f t="shared" si="120"/>
        <v>100.88571428571429</v>
      </c>
      <c r="P1939" s="5">
        <f t="shared" si="121"/>
        <v>90.538461538461533</v>
      </c>
      <c r="Q1939" s="5" t="s">
        <v>8317</v>
      </c>
      <c r="R1939" s="5" t="s">
        <v>8338</v>
      </c>
      <c r="S1939" s="9">
        <f t="shared" si="122"/>
        <v>42563.583425925928</v>
      </c>
      <c r="T1939" s="9">
        <f t="shared" si="123"/>
        <v>42611.708333333328</v>
      </c>
    </row>
    <row r="1940" spans="1:20" ht="58" x14ac:dyDescent="0.35">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5">
        <f t="shared" si="120"/>
        <v>100.88571428571429</v>
      </c>
      <c r="P1940" s="5">
        <f t="shared" si="121"/>
        <v>46.768211920529801</v>
      </c>
      <c r="Q1940" s="5" t="s">
        <v>8317</v>
      </c>
      <c r="R1940" s="5" t="s">
        <v>8318</v>
      </c>
      <c r="S1940" s="9">
        <f t="shared" si="122"/>
        <v>40893.949317129627</v>
      </c>
      <c r="T1940" s="9">
        <f t="shared" si="123"/>
        <v>40939.708333333336</v>
      </c>
    </row>
    <row r="1941" spans="1:20" ht="43.5" x14ac:dyDescent="0.35">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5">
        <f t="shared" si="120"/>
        <v>100.880375</v>
      </c>
      <c r="P1941" s="5">
        <f t="shared" si="121"/>
        <v>116.96275362318841</v>
      </c>
      <c r="Q1941" s="5" t="s">
        <v>8314</v>
      </c>
      <c r="R1941" s="5" t="s">
        <v>8331</v>
      </c>
      <c r="S1941" s="9">
        <f t="shared" si="122"/>
        <v>41601.964537037034</v>
      </c>
      <c r="T1941" s="9">
        <f t="shared" si="123"/>
        <v>41640.964537037034</v>
      </c>
    </row>
    <row r="1942" spans="1:20" ht="43.5" x14ac:dyDescent="0.35">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5">
        <f t="shared" si="120"/>
        <v>100.88</v>
      </c>
      <c r="P1942" s="5">
        <f t="shared" si="121"/>
        <v>162.70967741935485</v>
      </c>
      <c r="Q1942" s="5" t="s">
        <v>8317</v>
      </c>
      <c r="R1942" s="5" t="s">
        <v>8330</v>
      </c>
      <c r="S1942" s="9">
        <f t="shared" si="122"/>
        <v>42574.95380787037</v>
      </c>
      <c r="T1942" s="9">
        <f t="shared" si="123"/>
        <v>42609.95380787037</v>
      </c>
    </row>
    <row r="1943" spans="1:20" ht="43.5" x14ac:dyDescent="0.35">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5">
        <f t="shared" si="120"/>
        <v>100.875</v>
      </c>
      <c r="P1943" s="5">
        <f t="shared" si="121"/>
        <v>72.053571428571431</v>
      </c>
      <c r="Q1943" s="5" t="s">
        <v>8317</v>
      </c>
      <c r="R1943" s="5" t="s">
        <v>8318</v>
      </c>
      <c r="S1943" s="9">
        <f t="shared" si="122"/>
        <v>41762.83457175926</v>
      </c>
      <c r="T1943" s="9">
        <f t="shared" si="123"/>
        <v>41782.83457175926</v>
      </c>
    </row>
    <row r="1944" spans="1:20" ht="43.5" x14ac:dyDescent="0.35">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5">
        <f t="shared" si="120"/>
        <v>100.86153846153847</v>
      </c>
      <c r="P1944" s="5">
        <f t="shared" si="121"/>
        <v>211.48387096774192</v>
      </c>
      <c r="Q1944" s="5" t="s">
        <v>8325</v>
      </c>
      <c r="R1944" s="5" t="s">
        <v>8326</v>
      </c>
      <c r="S1944" s="9">
        <f t="shared" si="122"/>
        <v>42148.506377314814</v>
      </c>
      <c r="T1944" s="9">
        <f t="shared" si="123"/>
        <v>42168.506377314814</v>
      </c>
    </row>
    <row r="1945" spans="1:20" ht="43.5" x14ac:dyDescent="0.35">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5">
        <f t="shared" si="120"/>
        <v>100.85714285714286</v>
      </c>
      <c r="P1945" s="5">
        <f t="shared" si="121"/>
        <v>88.25</v>
      </c>
      <c r="Q1945" s="5" t="s">
        <v>8317</v>
      </c>
      <c r="R1945" s="5" t="s">
        <v>8318</v>
      </c>
      <c r="S1945" s="9">
        <f t="shared" si="122"/>
        <v>41830.62809027778</v>
      </c>
      <c r="T1945" s="9">
        <f t="shared" si="123"/>
        <v>41841.165972222225</v>
      </c>
    </row>
    <row r="1946" spans="1:20" ht="43.5" x14ac:dyDescent="0.35">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5">
        <f t="shared" si="120"/>
        <v>100.85533333333332</v>
      </c>
      <c r="P1946" s="5">
        <f t="shared" si="121"/>
        <v>63.03458333333333</v>
      </c>
      <c r="Q1946" s="5" t="s">
        <v>8314</v>
      </c>
      <c r="R1946" s="5" t="s">
        <v>8315</v>
      </c>
      <c r="S1946" s="9">
        <f t="shared" si="122"/>
        <v>40988.125046296293</v>
      </c>
      <c r="T1946" s="9">
        <f t="shared" si="123"/>
        <v>41038.083379629628</v>
      </c>
    </row>
    <row r="1947" spans="1:20" ht="58" x14ac:dyDescent="0.35">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5">
        <f t="shared" si="120"/>
        <v>100.85</v>
      </c>
      <c r="P1947" s="5">
        <f t="shared" si="121"/>
        <v>63.829113924050631</v>
      </c>
      <c r="Q1947" s="5" t="s">
        <v>8317</v>
      </c>
      <c r="R1947" s="5" t="s">
        <v>8318</v>
      </c>
      <c r="S1947" s="9">
        <f t="shared" si="122"/>
        <v>42763.205625000002</v>
      </c>
      <c r="T1947" s="9">
        <f t="shared" si="123"/>
        <v>42783.670138888891</v>
      </c>
    </row>
    <row r="1948" spans="1:20" ht="58" x14ac:dyDescent="0.35">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5">
        <f t="shared" si="120"/>
        <v>100.84615384615385</v>
      </c>
      <c r="P1948" s="5">
        <f t="shared" si="121"/>
        <v>43.7</v>
      </c>
      <c r="Q1948" s="5" t="s">
        <v>8314</v>
      </c>
      <c r="R1948" s="5" t="s">
        <v>8336</v>
      </c>
      <c r="S1948" s="9">
        <f t="shared" si="122"/>
        <v>42238.634328703702</v>
      </c>
      <c r="T1948" s="9">
        <f t="shared" si="123"/>
        <v>42285.165972222225</v>
      </c>
    </row>
    <row r="1949" spans="1:20" ht="43.5" x14ac:dyDescent="0.35">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5">
        <f t="shared" si="120"/>
        <v>100.84571428571429</v>
      </c>
      <c r="P1949" s="5">
        <f t="shared" si="121"/>
        <v>271.50769230769231</v>
      </c>
      <c r="Q1949" s="5" t="s">
        <v>8328</v>
      </c>
      <c r="R1949" s="5" t="s">
        <v>8329</v>
      </c>
      <c r="S1949" s="9">
        <f t="shared" si="122"/>
        <v>42780.201481481483</v>
      </c>
      <c r="T1949" s="9">
        <f t="shared" si="123"/>
        <v>42805.201481481483</v>
      </c>
    </row>
    <row r="1950" spans="1:20" ht="29" x14ac:dyDescent="0.35">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5">
        <f t="shared" si="120"/>
        <v>100.84</v>
      </c>
      <c r="P1950" s="5">
        <f t="shared" si="121"/>
        <v>256.37288135593218</v>
      </c>
      <c r="Q1950" s="5" t="s">
        <v>8317</v>
      </c>
      <c r="R1950" s="5" t="s">
        <v>8318</v>
      </c>
      <c r="S1950" s="9">
        <f t="shared" si="122"/>
        <v>42782.833379629628</v>
      </c>
      <c r="T1950" s="9">
        <f t="shared" si="123"/>
        <v>42806.875</v>
      </c>
    </row>
    <row r="1951" spans="1:20" ht="58" x14ac:dyDescent="0.35">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5">
        <f t="shared" si="120"/>
        <v>100.824</v>
      </c>
      <c r="P1951" s="5">
        <f t="shared" si="121"/>
        <v>1008.24</v>
      </c>
      <c r="Q1951" s="5" t="s">
        <v>8317</v>
      </c>
      <c r="R1951" s="5" t="s">
        <v>8318</v>
      </c>
      <c r="S1951" s="9">
        <f t="shared" si="122"/>
        <v>42126.710752314815</v>
      </c>
      <c r="T1951" s="9">
        <f t="shared" si="123"/>
        <v>42146.710752314815</v>
      </c>
    </row>
    <row r="1952" spans="1:20" ht="43.5" x14ac:dyDescent="0.35">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5">
        <f t="shared" si="120"/>
        <v>100.82</v>
      </c>
      <c r="P1952" s="5">
        <f t="shared" si="121"/>
        <v>88.438596491228068</v>
      </c>
      <c r="Q1952" s="5" t="s">
        <v>8314</v>
      </c>
      <c r="R1952" s="5" t="s">
        <v>8336</v>
      </c>
      <c r="S1952" s="9">
        <f t="shared" si="122"/>
        <v>41078.520474537036</v>
      </c>
      <c r="T1952" s="9">
        <f t="shared" si="123"/>
        <v>41098.520474537036</v>
      </c>
    </row>
    <row r="1953" spans="1:20" ht="43.5" x14ac:dyDescent="0.35">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5">
        <f t="shared" si="120"/>
        <v>100.80333333333333</v>
      </c>
      <c r="P1953" s="5">
        <f t="shared" si="121"/>
        <v>95.699367088607602</v>
      </c>
      <c r="Q1953" s="5" t="s">
        <v>8320</v>
      </c>
      <c r="R1953" s="5" t="s">
        <v>8332</v>
      </c>
      <c r="S1953" s="9">
        <f t="shared" si="122"/>
        <v>41599.676886574074</v>
      </c>
      <c r="T1953" s="9">
        <f t="shared" si="123"/>
        <v>41619.676886574074</v>
      </c>
    </row>
    <row r="1954" spans="1:20" ht="43.5" x14ac:dyDescent="0.35">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5">
        <f t="shared" si="120"/>
        <v>100.8</v>
      </c>
      <c r="P1954" s="5">
        <f t="shared" si="121"/>
        <v>35.492957746478872</v>
      </c>
      <c r="Q1954" s="5" t="s">
        <v>8317</v>
      </c>
      <c r="R1954" s="5" t="s">
        <v>8318</v>
      </c>
      <c r="S1954" s="9">
        <f t="shared" si="122"/>
        <v>42154.041851851856</v>
      </c>
      <c r="T1954" s="9">
        <f t="shared" si="123"/>
        <v>42174.041851851856</v>
      </c>
    </row>
    <row r="1955" spans="1:20" ht="58" x14ac:dyDescent="0.35">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5">
        <f t="shared" si="120"/>
        <v>100.8</v>
      </c>
      <c r="P1955" s="5">
        <f t="shared" si="121"/>
        <v>63</v>
      </c>
      <c r="Q1955" s="5" t="s">
        <v>8317</v>
      </c>
      <c r="R1955" s="5" t="s">
        <v>8318</v>
      </c>
      <c r="S1955" s="9">
        <f t="shared" si="122"/>
        <v>41907.602037037039</v>
      </c>
      <c r="T1955" s="9">
        <f t="shared" si="123"/>
        <v>41927.602037037039</v>
      </c>
    </row>
    <row r="1956" spans="1:20" ht="58" x14ac:dyDescent="0.35">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5">
        <f t="shared" si="120"/>
        <v>100.8</v>
      </c>
      <c r="P1956" s="5">
        <f t="shared" si="121"/>
        <v>114.54545454545455</v>
      </c>
      <c r="Q1956" s="5" t="s">
        <v>8317</v>
      </c>
      <c r="R1956" s="5" t="s">
        <v>8318</v>
      </c>
      <c r="S1956" s="9">
        <f t="shared" si="122"/>
        <v>41937.936157407406</v>
      </c>
      <c r="T1956" s="9">
        <f t="shared" si="123"/>
        <v>41948.977824074071</v>
      </c>
    </row>
    <row r="1957" spans="1:20" ht="29" x14ac:dyDescent="0.35">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5">
        <f t="shared" si="120"/>
        <v>100.79166666666666</v>
      </c>
      <c r="P1957" s="5">
        <f t="shared" si="121"/>
        <v>60.475000000000001</v>
      </c>
      <c r="Q1957" s="5" t="s">
        <v>8317</v>
      </c>
      <c r="R1957" s="5" t="s">
        <v>8318</v>
      </c>
      <c r="S1957" s="9">
        <f t="shared" si="122"/>
        <v>42078.888391203705</v>
      </c>
      <c r="T1957" s="9">
        <f t="shared" si="123"/>
        <v>42098.846724537041</v>
      </c>
    </row>
    <row r="1958" spans="1:20" ht="43.5" x14ac:dyDescent="0.35">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5">
        <f t="shared" si="120"/>
        <v>100.78823529411764</v>
      </c>
      <c r="P1958" s="5">
        <f t="shared" si="121"/>
        <v>125.98529411764706</v>
      </c>
      <c r="Q1958" s="5" t="s">
        <v>8328</v>
      </c>
      <c r="R1958" s="5" t="s">
        <v>8329</v>
      </c>
      <c r="S1958" s="9">
        <f t="shared" si="122"/>
        <v>42714.187118055561</v>
      </c>
      <c r="T1958" s="9">
        <f t="shared" si="123"/>
        <v>42738.178472222222</v>
      </c>
    </row>
    <row r="1959" spans="1:20" ht="29" x14ac:dyDescent="0.35">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5">
        <f t="shared" si="120"/>
        <v>100.78754285714287</v>
      </c>
      <c r="P1959" s="5">
        <f t="shared" si="121"/>
        <v>131.13620817843866</v>
      </c>
      <c r="Q1959" s="5" t="s">
        <v>8317</v>
      </c>
      <c r="R1959" s="5" t="s">
        <v>8318</v>
      </c>
      <c r="S1959" s="9">
        <f t="shared" si="122"/>
        <v>42262.474351851852</v>
      </c>
      <c r="T1959" s="9">
        <f t="shared" si="123"/>
        <v>42276.165972222225</v>
      </c>
    </row>
    <row r="1960" spans="1:20" ht="43.5" x14ac:dyDescent="0.35">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5">
        <f t="shared" si="120"/>
        <v>100.75</v>
      </c>
      <c r="P1960" s="5">
        <f t="shared" si="121"/>
        <v>100.75</v>
      </c>
      <c r="Q1960" s="5" t="s">
        <v>8314</v>
      </c>
      <c r="R1960" s="5" t="s">
        <v>8322</v>
      </c>
      <c r="S1960" s="9">
        <f t="shared" si="122"/>
        <v>40635.900694444441</v>
      </c>
      <c r="T1960" s="9">
        <f t="shared" si="123"/>
        <v>40659.290972222225</v>
      </c>
    </row>
    <row r="1961" spans="1:20" ht="43.5" x14ac:dyDescent="0.35">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5">
        <f t="shared" si="120"/>
        <v>100.75</v>
      </c>
      <c r="P1961" s="5">
        <f t="shared" si="121"/>
        <v>91.590909090909093</v>
      </c>
      <c r="Q1961" s="5" t="s">
        <v>8314</v>
      </c>
      <c r="R1961" s="5" t="s">
        <v>8331</v>
      </c>
      <c r="S1961" s="9">
        <f t="shared" si="122"/>
        <v>41117.130150462966</v>
      </c>
      <c r="T1961" s="9">
        <f t="shared" si="123"/>
        <v>41137.130150462966</v>
      </c>
    </row>
    <row r="1962" spans="1:20" ht="43.5" x14ac:dyDescent="0.35">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5">
        <f t="shared" si="120"/>
        <v>100.75</v>
      </c>
      <c r="P1962" s="5">
        <f t="shared" si="121"/>
        <v>95.952380952380949</v>
      </c>
      <c r="Q1962" s="5" t="s">
        <v>8317</v>
      </c>
      <c r="R1962" s="5" t="s">
        <v>8318</v>
      </c>
      <c r="S1962" s="9">
        <f t="shared" si="122"/>
        <v>42237.824212962965</v>
      </c>
      <c r="T1962" s="9">
        <f t="shared" si="123"/>
        <v>42253.57430555555</v>
      </c>
    </row>
    <row r="1963" spans="1:20" ht="43.5" x14ac:dyDescent="0.35">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5">
        <f t="shared" si="120"/>
        <v>100.75</v>
      </c>
      <c r="P1963" s="5">
        <f t="shared" si="121"/>
        <v>310</v>
      </c>
      <c r="Q1963" s="5" t="s">
        <v>8317</v>
      </c>
      <c r="R1963" s="5" t="s">
        <v>8318</v>
      </c>
      <c r="S1963" s="9">
        <f t="shared" si="122"/>
        <v>42112.866307870368</v>
      </c>
      <c r="T1963" s="9">
        <f t="shared" si="123"/>
        <v>42133.866307870368</v>
      </c>
    </row>
    <row r="1964" spans="1:20" ht="43.5" x14ac:dyDescent="0.35">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5">
        <f t="shared" si="120"/>
        <v>100.75</v>
      </c>
      <c r="P1964" s="5">
        <f t="shared" si="121"/>
        <v>61.060606060606062</v>
      </c>
      <c r="Q1964" s="5" t="s">
        <v>8317</v>
      </c>
      <c r="R1964" s="5" t="s">
        <v>8318</v>
      </c>
      <c r="S1964" s="9">
        <f t="shared" si="122"/>
        <v>42642.348310185189</v>
      </c>
      <c r="T1964" s="9">
        <f t="shared" si="123"/>
        <v>42663.204861111109</v>
      </c>
    </row>
    <row r="1965" spans="1:20" ht="58" x14ac:dyDescent="0.35">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5">
        <f t="shared" si="120"/>
        <v>100.74285714285713</v>
      </c>
      <c r="P1965" s="5">
        <f t="shared" si="121"/>
        <v>76.652173913043484</v>
      </c>
      <c r="Q1965" s="5" t="s">
        <v>8317</v>
      </c>
      <c r="R1965" s="5" t="s">
        <v>8318</v>
      </c>
      <c r="S1965" s="9">
        <f t="shared" si="122"/>
        <v>42569.431203703702</v>
      </c>
      <c r="T1965" s="9">
        <f t="shared" si="123"/>
        <v>42583.957638888889</v>
      </c>
    </row>
    <row r="1966" spans="1:20" ht="58" x14ac:dyDescent="0.35">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5">
        <f t="shared" si="120"/>
        <v>100.73333333333335</v>
      </c>
      <c r="P1966" s="5">
        <f t="shared" si="121"/>
        <v>215.85714285714286</v>
      </c>
      <c r="Q1966" s="5" t="s">
        <v>8320</v>
      </c>
      <c r="R1966" s="5" t="s">
        <v>8332</v>
      </c>
      <c r="S1966" s="9">
        <f t="shared" si="122"/>
        <v>40934.650868055556</v>
      </c>
      <c r="T1966" s="9">
        <f t="shared" si="123"/>
        <v>40954.650868055556</v>
      </c>
    </row>
    <row r="1967" spans="1:20" ht="43.5" x14ac:dyDescent="0.35">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5">
        <f t="shared" si="120"/>
        <v>100.7161125319693</v>
      </c>
      <c r="P1967" s="5">
        <f t="shared" si="121"/>
        <v>53.945205479452056</v>
      </c>
      <c r="Q1967" s="5" t="s">
        <v>8317</v>
      </c>
      <c r="R1967" s="5" t="s">
        <v>8330</v>
      </c>
      <c r="S1967" s="9">
        <f t="shared" si="122"/>
        <v>41790.745254629626</v>
      </c>
      <c r="T1967" s="9">
        <f t="shared" si="123"/>
        <v>41810.917361111111</v>
      </c>
    </row>
    <row r="1968" spans="1:20" ht="43.5" x14ac:dyDescent="0.35">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5">
        <f t="shared" si="120"/>
        <v>100.71428571428571</v>
      </c>
      <c r="P1968" s="5">
        <f t="shared" si="121"/>
        <v>103.17073170731707</v>
      </c>
      <c r="Q1968" s="5" t="s">
        <v>8317</v>
      </c>
      <c r="R1968" s="5" t="s">
        <v>8330</v>
      </c>
      <c r="S1968" s="9">
        <f t="shared" si="122"/>
        <v>42173.298333333332</v>
      </c>
      <c r="T1968" s="9">
        <f t="shared" si="123"/>
        <v>42205.916666666672</v>
      </c>
    </row>
    <row r="1969" spans="1:20" ht="58" x14ac:dyDescent="0.35">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5">
        <f t="shared" si="120"/>
        <v>100.71428571428571</v>
      </c>
      <c r="P1969" s="5">
        <f t="shared" si="121"/>
        <v>33.571428571428569</v>
      </c>
      <c r="Q1969" s="5" t="s">
        <v>8317</v>
      </c>
      <c r="R1969" s="5" t="s">
        <v>8318</v>
      </c>
      <c r="S1969" s="9">
        <f t="shared" si="122"/>
        <v>41831.698599537034</v>
      </c>
      <c r="T1969" s="9">
        <f t="shared" si="123"/>
        <v>41851.698599537034</v>
      </c>
    </row>
    <row r="1970" spans="1:20" ht="43.5" x14ac:dyDescent="0.35">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5">
        <f t="shared" si="120"/>
        <v>100.71379999999999</v>
      </c>
      <c r="P1970" s="5">
        <f t="shared" si="121"/>
        <v>25.692295918367346</v>
      </c>
      <c r="Q1970" s="5" t="s">
        <v>8317</v>
      </c>
      <c r="R1970" s="5" t="s">
        <v>8318</v>
      </c>
      <c r="S1970" s="9">
        <f t="shared" si="122"/>
        <v>41837.909942129627</v>
      </c>
      <c r="T1970" s="9">
        <f t="shared" si="123"/>
        <v>41857.897222222222</v>
      </c>
    </row>
    <row r="1971" spans="1:20" ht="43.5" x14ac:dyDescent="0.35">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5">
        <f t="shared" si="120"/>
        <v>100.70033333333335</v>
      </c>
      <c r="P1971" s="5">
        <f t="shared" si="121"/>
        <v>53.469203539823013</v>
      </c>
      <c r="Q1971" s="5" t="s">
        <v>8314</v>
      </c>
      <c r="R1971" s="5" t="s">
        <v>8331</v>
      </c>
      <c r="S1971" s="9">
        <f t="shared" si="122"/>
        <v>40512.815868055557</v>
      </c>
      <c r="T1971" s="9">
        <f t="shared" si="123"/>
        <v>40544.207638888889</v>
      </c>
    </row>
    <row r="1972" spans="1:20" ht="43.5" x14ac:dyDescent="0.35">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5">
        <f t="shared" si="120"/>
        <v>100.69999999999999</v>
      </c>
      <c r="P1972" s="5">
        <f t="shared" si="121"/>
        <v>115.08571428571429</v>
      </c>
      <c r="Q1972" s="5" t="s">
        <v>8314</v>
      </c>
      <c r="R1972" s="5" t="s">
        <v>8331</v>
      </c>
      <c r="S1972" s="9">
        <f t="shared" si="122"/>
        <v>40870.67050925926</v>
      </c>
      <c r="T1972" s="9">
        <f t="shared" si="123"/>
        <v>40891.207638888889</v>
      </c>
    </row>
    <row r="1973" spans="1:20" ht="43.5" x14ac:dyDescent="0.35">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5">
        <f t="shared" si="120"/>
        <v>100.69333333333334</v>
      </c>
      <c r="P1973" s="5">
        <f t="shared" si="121"/>
        <v>137.30909090909091</v>
      </c>
      <c r="Q1973" s="5" t="s">
        <v>8314</v>
      </c>
      <c r="R1973" s="5" t="s">
        <v>8315</v>
      </c>
      <c r="S1973" s="9">
        <f t="shared" si="122"/>
        <v>40757.012881944444</v>
      </c>
      <c r="T1973" s="9">
        <f t="shared" si="123"/>
        <v>40756.291666666664</v>
      </c>
    </row>
    <row r="1974" spans="1:20" ht="43.5" x14ac:dyDescent="0.35">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5">
        <f t="shared" si="120"/>
        <v>100.67894736842105</v>
      </c>
      <c r="P1974" s="5">
        <f t="shared" si="121"/>
        <v>135.66666666666666</v>
      </c>
      <c r="Q1974" s="5" t="s">
        <v>8325</v>
      </c>
      <c r="R1974" s="5" t="s">
        <v>8326</v>
      </c>
      <c r="S1974" s="9">
        <f t="shared" si="122"/>
        <v>42062.628703703704</v>
      </c>
      <c r="T1974" s="9">
        <f t="shared" si="123"/>
        <v>42082.587037037039</v>
      </c>
    </row>
    <row r="1975" spans="1:20" ht="29" x14ac:dyDescent="0.35">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5">
        <f t="shared" si="120"/>
        <v>100.67349999999999</v>
      </c>
      <c r="P1975" s="5">
        <f t="shared" si="121"/>
        <v>26.148961038961041</v>
      </c>
      <c r="Q1975" s="5" t="s">
        <v>8314</v>
      </c>
      <c r="R1975" s="5" t="s">
        <v>8322</v>
      </c>
      <c r="S1975" s="9">
        <f t="shared" si="122"/>
        <v>42563.54414351852</v>
      </c>
      <c r="T1975" s="9">
        <f t="shared" si="123"/>
        <v>42583.54414351852</v>
      </c>
    </row>
    <row r="1976" spans="1:20" ht="43.5" x14ac:dyDescent="0.35">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5">
        <f t="shared" si="120"/>
        <v>100.66666666666666</v>
      </c>
      <c r="P1976" s="5">
        <f t="shared" si="121"/>
        <v>41.944444444444443</v>
      </c>
      <c r="Q1976" s="5" t="s">
        <v>8320</v>
      </c>
      <c r="R1976" s="5" t="s">
        <v>8334</v>
      </c>
      <c r="S1976" s="9">
        <f t="shared" si="122"/>
        <v>41927.731736111113</v>
      </c>
      <c r="T1976" s="9">
        <f t="shared" si="123"/>
        <v>41947.773402777777</v>
      </c>
    </row>
    <row r="1977" spans="1:20" ht="43.5" x14ac:dyDescent="0.35">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5">
        <f t="shared" si="120"/>
        <v>100.66666666666666</v>
      </c>
      <c r="P1977" s="5">
        <f t="shared" si="121"/>
        <v>64.714285714285708</v>
      </c>
      <c r="Q1977" s="5" t="s">
        <v>8314</v>
      </c>
      <c r="R1977" s="5" t="s">
        <v>8322</v>
      </c>
      <c r="S1977" s="9">
        <f t="shared" si="122"/>
        <v>41582.492974537039</v>
      </c>
      <c r="T1977" s="9">
        <f t="shared" si="123"/>
        <v>41602.534641203703</v>
      </c>
    </row>
    <row r="1978" spans="1:20" ht="43.5" x14ac:dyDescent="0.35">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5">
        <f t="shared" si="120"/>
        <v>100.66666666666666</v>
      </c>
      <c r="P1978" s="5">
        <f t="shared" si="121"/>
        <v>35.952380952380949</v>
      </c>
      <c r="Q1978" s="5" t="s">
        <v>8317</v>
      </c>
      <c r="R1978" s="5" t="s">
        <v>8318</v>
      </c>
      <c r="S1978" s="9">
        <f t="shared" si="122"/>
        <v>42243.763831018514</v>
      </c>
      <c r="T1978" s="9">
        <f t="shared" si="123"/>
        <v>42258.763831018514</v>
      </c>
    </row>
    <row r="1979" spans="1:20" ht="29" x14ac:dyDescent="0.35">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5">
        <f t="shared" si="120"/>
        <v>100.66666666666666</v>
      </c>
      <c r="P1979" s="5">
        <f t="shared" si="121"/>
        <v>75.5</v>
      </c>
      <c r="Q1979" s="5" t="s">
        <v>8317</v>
      </c>
      <c r="R1979" s="5" t="s">
        <v>8318</v>
      </c>
      <c r="S1979" s="9">
        <f t="shared" si="122"/>
        <v>41785.858564814815</v>
      </c>
      <c r="T1979" s="9">
        <f t="shared" si="123"/>
        <v>41822.165972222225</v>
      </c>
    </row>
    <row r="1980" spans="1:20" ht="58" x14ac:dyDescent="0.35">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5">
        <f t="shared" si="120"/>
        <v>100.66250000000001</v>
      </c>
      <c r="P1980" s="5">
        <f t="shared" si="121"/>
        <v>83.885416666666671</v>
      </c>
      <c r="Q1980" s="5" t="s">
        <v>8314</v>
      </c>
      <c r="R1980" s="5" t="s">
        <v>8315</v>
      </c>
      <c r="S1980" s="9">
        <f t="shared" si="122"/>
        <v>40565.325937499998</v>
      </c>
      <c r="T1980" s="9">
        <f t="shared" si="123"/>
        <v>40605.325937499998</v>
      </c>
    </row>
    <row r="1981" spans="1:20" ht="58" x14ac:dyDescent="0.35">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5">
        <f t="shared" si="120"/>
        <v>100.64999999999999</v>
      </c>
      <c r="P1981" s="5">
        <f t="shared" si="121"/>
        <v>145.86956521739131</v>
      </c>
      <c r="Q1981" s="5" t="s">
        <v>8317</v>
      </c>
      <c r="R1981" s="5" t="s">
        <v>8318</v>
      </c>
      <c r="S1981" s="9">
        <f t="shared" si="122"/>
        <v>42636.7503125</v>
      </c>
      <c r="T1981" s="9">
        <f t="shared" si="123"/>
        <v>42656.7503125</v>
      </c>
    </row>
    <row r="1982" spans="1:20" ht="43.5" x14ac:dyDescent="0.35">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5">
        <f t="shared" si="120"/>
        <v>100.64400000000001</v>
      </c>
      <c r="P1982" s="5">
        <f t="shared" si="121"/>
        <v>25.161000000000001</v>
      </c>
      <c r="Q1982" s="5" t="s">
        <v>8317</v>
      </c>
      <c r="R1982" s="5" t="s">
        <v>8318</v>
      </c>
      <c r="S1982" s="9">
        <f t="shared" si="122"/>
        <v>42545.049849537041</v>
      </c>
      <c r="T1982" s="9">
        <f t="shared" si="123"/>
        <v>42556.049849537041</v>
      </c>
    </row>
    <row r="1983" spans="1:20" ht="43.5" x14ac:dyDescent="0.35">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5">
        <f t="shared" si="120"/>
        <v>100.64</v>
      </c>
      <c r="P1983" s="5">
        <f t="shared" si="121"/>
        <v>141.74647887323943</v>
      </c>
      <c r="Q1983" s="5" t="s">
        <v>8320</v>
      </c>
      <c r="R1983" s="5" t="s">
        <v>8332</v>
      </c>
      <c r="S1983" s="9">
        <f t="shared" si="122"/>
        <v>42099.728020833332</v>
      </c>
      <c r="T1983" s="9">
        <f t="shared" si="123"/>
        <v>42125.165972222225</v>
      </c>
    </row>
    <row r="1984" spans="1:20" ht="43.5" x14ac:dyDescent="0.35">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5">
        <f t="shared" si="120"/>
        <v>100.63392857142857</v>
      </c>
      <c r="P1984" s="5">
        <f t="shared" si="121"/>
        <v>216.75</v>
      </c>
      <c r="Q1984" s="5" t="s">
        <v>8320</v>
      </c>
      <c r="R1984" s="5" t="s">
        <v>8332</v>
      </c>
      <c r="S1984" s="9">
        <f t="shared" si="122"/>
        <v>42188.282372685186</v>
      </c>
      <c r="T1984" s="9">
        <f t="shared" si="123"/>
        <v>42208.282372685186</v>
      </c>
    </row>
    <row r="1985" spans="1:20" ht="58" x14ac:dyDescent="0.35">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5">
        <f t="shared" si="120"/>
        <v>100.63375000000001</v>
      </c>
      <c r="P1985" s="5">
        <f t="shared" si="121"/>
        <v>35.003043478260871</v>
      </c>
      <c r="Q1985" s="5" t="s">
        <v>8310</v>
      </c>
      <c r="R1985" s="5" t="s">
        <v>8311</v>
      </c>
      <c r="S1985" s="9">
        <f t="shared" si="122"/>
        <v>40112.918055555558</v>
      </c>
      <c r="T1985" s="9">
        <f t="shared" si="123"/>
        <v>40140.249305555553</v>
      </c>
    </row>
    <row r="1986" spans="1:20" ht="43.5" x14ac:dyDescent="0.35">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5">
        <f t="shared" ref="O1986:O2049" si="124">(E1986/D1986)*100</f>
        <v>100.61</v>
      </c>
      <c r="P1986" s="5">
        <f t="shared" ref="P1986:P2049" si="125">E1986/L1986</f>
        <v>104.25906735751295</v>
      </c>
      <c r="Q1986" s="5" t="s">
        <v>8320</v>
      </c>
      <c r="R1986" s="5" t="s">
        <v>8332</v>
      </c>
      <c r="S1986" s="9">
        <f t="shared" si="122"/>
        <v>40875.042256944442</v>
      </c>
      <c r="T1986" s="9">
        <f t="shared" si="123"/>
        <v>40895.040972222225</v>
      </c>
    </row>
    <row r="1987" spans="1:20" ht="43.5" x14ac:dyDescent="0.35">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5">
        <f t="shared" si="124"/>
        <v>100.60706666666665</v>
      </c>
      <c r="P1987" s="5">
        <f t="shared" si="125"/>
        <v>97.993896103896105</v>
      </c>
      <c r="Q1987" s="5" t="s">
        <v>8314</v>
      </c>
      <c r="R1987" s="5" t="s">
        <v>8315</v>
      </c>
      <c r="S1987" s="9">
        <f t="shared" ref="S1987:S2050" si="126">(J1987/86400 )+ DATE(1970,1,11)</f>
        <v>40879.675173611111</v>
      </c>
      <c r="T1987" s="9">
        <f t="shared" ref="T1987:T2050" si="127">(I1987/86400) + DATE(1970,1,1)</f>
        <v>40929.342361111107</v>
      </c>
    </row>
    <row r="1988" spans="1:20" ht="43.5" x14ac:dyDescent="0.35">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5">
        <f t="shared" si="124"/>
        <v>100.60606060606061</v>
      </c>
      <c r="P1988" s="5">
        <f t="shared" si="125"/>
        <v>55.333333333333336</v>
      </c>
      <c r="Q1988" s="5" t="s">
        <v>8317</v>
      </c>
      <c r="R1988" s="5" t="s">
        <v>8318</v>
      </c>
      <c r="S1988" s="9">
        <f t="shared" si="126"/>
        <v>42382.693055555559</v>
      </c>
      <c r="T1988" s="9">
        <f t="shared" si="127"/>
        <v>42402.693055555559</v>
      </c>
    </row>
    <row r="1989" spans="1:20" ht="29" x14ac:dyDescent="0.35">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5">
        <f t="shared" si="124"/>
        <v>100.6</v>
      </c>
      <c r="P1989" s="5">
        <f t="shared" si="125"/>
        <v>52.94736842105263</v>
      </c>
      <c r="Q1989" s="5" t="s">
        <v>8314</v>
      </c>
      <c r="R1989" s="5" t="s">
        <v>8315</v>
      </c>
      <c r="S1989" s="9">
        <f t="shared" si="126"/>
        <v>40958.042233796295</v>
      </c>
      <c r="T1989" s="9">
        <f t="shared" si="127"/>
        <v>40982.165972222225</v>
      </c>
    </row>
    <row r="1990" spans="1:20" ht="43.5" x14ac:dyDescent="0.35">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5">
        <f t="shared" si="124"/>
        <v>100.6</v>
      </c>
      <c r="P1990" s="5">
        <f t="shared" si="125"/>
        <v>182.90909090909091</v>
      </c>
      <c r="Q1990" s="5" t="s">
        <v>8317</v>
      </c>
      <c r="R1990" s="5" t="s">
        <v>8318</v>
      </c>
      <c r="S1990" s="9">
        <f t="shared" si="126"/>
        <v>42712.917048611111</v>
      </c>
      <c r="T1990" s="9">
        <f t="shared" si="127"/>
        <v>42732.917048611111</v>
      </c>
    </row>
    <row r="1991" spans="1:20" ht="43.5" x14ac:dyDescent="0.35">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5">
        <f t="shared" si="124"/>
        <v>100.58763157894737</v>
      </c>
      <c r="P1991" s="5">
        <f t="shared" si="125"/>
        <v>47.189259259259259</v>
      </c>
      <c r="Q1991" s="5" t="s">
        <v>8314</v>
      </c>
      <c r="R1991" s="5" t="s">
        <v>8322</v>
      </c>
      <c r="S1991" s="9">
        <f t="shared" si="126"/>
        <v>41747.684664351851</v>
      </c>
      <c r="T1991" s="9">
        <f t="shared" si="127"/>
        <v>41782.684664351851</v>
      </c>
    </row>
    <row r="1992" spans="1:20" ht="58" x14ac:dyDescent="0.35">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5">
        <f t="shared" si="124"/>
        <v>100.57142857142858</v>
      </c>
      <c r="P1992" s="5">
        <f t="shared" si="125"/>
        <v>234.66666666666666</v>
      </c>
      <c r="Q1992" s="5" t="s">
        <v>8317</v>
      </c>
      <c r="R1992" s="5" t="s">
        <v>8330</v>
      </c>
      <c r="S1992" s="9">
        <f t="shared" si="126"/>
        <v>42180.846446759257</v>
      </c>
      <c r="T1992" s="9">
        <f t="shared" si="127"/>
        <v>42230.846446759257</v>
      </c>
    </row>
    <row r="1993" spans="1:20" x14ac:dyDescent="0.35">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5">
        <f t="shared" si="124"/>
        <v>100.56666666666668</v>
      </c>
      <c r="P1993" s="5">
        <f t="shared" si="125"/>
        <v>143.66666666666666</v>
      </c>
      <c r="Q1993" s="5" t="s">
        <v>8310</v>
      </c>
      <c r="R1993" s="5" t="s">
        <v>8316</v>
      </c>
      <c r="S1993" s="9">
        <f t="shared" si="126"/>
        <v>42219.593692129631</v>
      </c>
      <c r="T1993" s="9">
        <f t="shared" si="127"/>
        <v>42239.593692129631</v>
      </c>
    </row>
    <row r="1994" spans="1:20" ht="58" x14ac:dyDescent="0.35">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5">
        <f t="shared" si="124"/>
        <v>100.56666666666668</v>
      </c>
      <c r="P1994" s="5">
        <f t="shared" si="125"/>
        <v>88.735294117647058</v>
      </c>
      <c r="Q1994" s="5" t="s">
        <v>8317</v>
      </c>
      <c r="R1994" s="5" t="s">
        <v>8318</v>
      </c>
      <c r="S1994" s="9">
        <f t="shared" si="126"/>
        <v>42764.693842592591</v>
      </c>
      <c r="T1994" s="9">
        <f t="shared" si="127"/>
        <v>42782.958333333328</v>
      </c>
    </row>
    <row r="1995" spans="1:20" ht="58" x14ac:dyDescent="0.35">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5">
        <f t="shared" si="124"/>
        <v>100.55555555555556</v>
      </c>
      <c r="P1995" s="5">
        <f t="shared" si="125"/>
        <v>60.333333333333336</v>
      </c>
      <c r="Q1995" s="5" t="s">
        <v>8317</v>
      </c>
      <c r="R1995" s="5" t="s">
        <v>8318</v>
      </c>
      <c r="S1995" s="9">
        <f t="shared" si="126"/>
        <v>41812.62090277778</v>
      </c>
      <c r="T1995" s="9">
        <f t="shared" si="127"/>
        <v>41822.62090277778</v>
      </c>
    </row>
    <row r="1996" spans="1:20" ht="43.5" x14ac:dyDescent="0.35">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5">
        <f t="shared" si="124"/>
        <v>100.52799999999999</v>
      </c>
      <c r="P1996" s="5">
        <f t="shared" si="125"/>
        <v>239.35238095238094</v>
      </c>
      <c r="Q1996" s="5" t="s">
        <v>8310</v>
      </c>
      <c r="R1996" s="5" t="s">
        <v>8316</v>
      </c>
      <c r="S1996" s="9">
        <f t="shared" si="126"/>
        <v>41966.017488425925</v>
      </c>
      <c r="T1996" s="9">
        <f t="shared" si="127"/>
        <v>41986.017488425925</v>
      </c>
    </row>
    <row r="1997" spans="1:20" ht="43.5" x14ac:dyDescent="0.35">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5">
        <f t="shared" si="124"/>
        <v>100.49999999999999</v>
      </c>
      <c r="P1997" s="5">
        <f t="shared" si="125"/>
        <v>158.68421052631578</v>
      </c>
      <c r="Q1997" s="5" t="s">
        <v>8320</v>
      </c>
      <c r="R1997" s="5" t="s">
        <v>8334</v>
      </c>
      <c r="S1997" s="9">
        <f t="shared" si="126"/>
        <v>41790.068043981482</v>
      </c>
      <c r="T1997" s="9">
        <f t="shared" si="127"/>
        <v>41815.068043981482</v>
      </c>
    </row>
    <row r="1998" spans="1:20" x14ac:dyDescent="0.35">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5">
        <f t="shared" si="124"/>
        <v>100.49999999999999</v>
      </c>
      <c r="P1998" s="5">
        <f t="shared" si="125"/>
        <v>186.11111111111111</v>
      </c>
      <c r="Q1998" s="5" t="s">
        <v>8320</v>
      </c>
      <c r="R1998" s="5" t="s">
        <v>8321</v>
      </c>
      <c r="S1998" s="9">
        <f t="shared" si="126"/>
        <v>40997.776631944442</v>
      </c>
      <c r="T1998" s="9">
        <f t="shared" si="127"/>
        <v>41001.776631944442</v>
      </c>
    </row>
    <row r="1999" spans="1:20" ht="43.5" x14ac:dyDescent="0.35">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5">
        <f t="shared" si="124"/>
        <v>100.49999999999999</v>
      </c>
      <c r="P1999" s="5">
        <f t="shared" si="125"/>
        <v>62.8125</v>
      </c>
      <c r="Q1999" s="5" t="s">
        <v>8314</v>
      </c>
      <c r="R1999" s="5" t="s">
        <v>8315</v>
      </c>
      <c r="S1999" s="9">
        <f t="shared" si="126"/>
        <v>40668.189826388887</v>
      </c>
      <c r="T1999" s="9">
        <f t="shared" si="127"/>
        <v>40696.249305555553</v>
      </c>
    </row>
    <row r="2000" spans="1:20" ht="43.5" x14ac:dyDescent="0.35">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5">
        <f t="shared" si="124"/>
        <v>100.49999999999999</v>
      </c>
      <c r="P2000" s="5">
        <f t="shared" si="125"/>
        <v>37.222222222222221</v>
      </c>
      <c r="Q2000" s="5" t="s">
        <v>8317</v>
      </c>
      <c r="R2000" s="5" t="s">
        <v>8330</v>
      </c>
      <c r="S2000" s="9">
        <f t="shared" si="126"/>
        <v>42383.252280092594</v>
      </c>
      <c r="T2000" s="9">
        <f t="shared" si="127"/>
        <v>42433.252280092594</v>
      </c>
    </row>
    <row r="2001" spans="1:20" ht="29" x14ac:dyDescent="0.35">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5">
        <f t="shared" si="124"/>
        <v>100.49999999999999</v>
      </c>
      <c r="P2001" s="5">
        <f t="shared" si="125"/>
        <v>59.117647058823529</v>
      </c>
      <c r="Q2001" s="5" t="s">
        <v>8317</v>
      </c>
      <c r="R2001" s="5" t="s">
        <v>8318</v>
      </c>
      <c r="S2001" s="9">
        <f t="shared" si="126"/>
        <v>42246.623252314814</v>
      </c>
      <c r="T2001" s="9">
        <f t="shared" si="127"/>
        <v>42282.666666666672</v>
      </c>
    </row>
    <row r="2002" spans="1:20" ht="43.5" x14ac:dyDescent="0.35">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5">
        <f t="shared" si="124"/>
        <v>100.49999999999999</v>
      </c>
      <c r="P2002" s="5">
        <f t="shared" si="125"/>
        <v>18.272727272727273</v>
      </c>
      <c r="Q2002" s="5" t="s">
        <v>8317</v>
      </c>
      <c r="R2002" s="5" t="s">
        <v>8318</v>
      </c>
      <c r="S2002" s="9">
        <f t="shared" si="126"/>
        <v>42111.828819444447</v>
      </c>
      <c r="T2002" s="9">
        <f t="shared" si="127"/>
        <v>42123.958333333328</v>
      </c>
    </row>
    <row r="2003" spans="1:20" ht="58" x14ac:dyDescent="0.35">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5">
        <f t="shared" si="124"/>
        <v>100.49999999999999</v>
      </c>
      <c r="P2003" s="5">
        <f t="shared" si="125"/>
        <v>60.909090909090907</v>
      </c>
      <c r="Q2003" s="5" t="s">
        <v>8317</v>
      </c>
      <c r="R2003" s="5" t="s">
        <v>8318</v>
      </c>
      <c r="S2003" s="9">
        <f t="shared" si="126"/>
        <v>42201.363506944443</v>
      </c>
      <c r="T2003" s="9">
        <f t="shared" si="127"/>
        <v>42221.363506944443</v>
      </c>
    </row>
    <row r="2004" spans="1:20" ht="58" x14ac:dyDescent="0.35">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5">
        <f t="shared" si="124"/>
        <v>100.49377777777779</v>
      </c>
      <c r="P2004" s="5">
        <f t="shared" si="125"/>
        <v>167.48962962962963</v>
      </c>
      <c r="Q2004" s="5" t="s">
        <v>8320</v>
      </c>
      <c r="R2004" s="5" t="s">
        <v>8321</v>
      </c>
      <c r="S2004" s="9">
        <f t="shared" si="126"/>
        <v>40258.834999999999</v>
      </c>
      <c r="T2004" s="9">
        <f t="shared" si="127"/>
        <v>40338.791666666664</v>
      </c>
    </row>
    <row r="2005" spans="1:20" ht="43.5" x14ac:dyDescent="0.35">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5">
        <f t="shared" si="124"/>
        <v>100.47999999999999</v>
      </c>
      <c r="P2005" s="5">
        <f t="shared" si="125"/>
        <v>122.53658536585365</v>
      </c>
      <c r="Q2005" s="5" t="s">
        <v>8317</v>
      </c>
      <c r="R2005" s="5" t="s">
        <v>8318</v>
      </c>
      <c r="S2005" s="9">
        <f t="shared" si="126"/>
        <v>41992.688611111109</v>
      </c>
      <c r="T2005" s="9">
        <f t="shared" si="127"/>
        <v>42012.688611111109</v>
      </c>
    </row>
    <row r="2006" spans="1:20" ht="29" x14ac:dyDescent="0.35">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5">
        <f t="shared" si="124"/>
        <v>100.47368421052632</v>
      </c>
      <c r="P2006" s="5">
        <f t="shared" si="125"/>
        <v>190.9</v>
      </c>
      <c r="Q2006" s="5" t="s">
        <v>8314</v>
      </c>
      <c r="R2006" s="5" t="s">
        <v>8315</v>
      </c>
      <c r="S2006" s="9">
        <f t="shared" si="126"/>
        <v>41630.87667824074</v>
      </c>
      <c r="T2006" s="9">
        <f t="shared" si="127"/>
        <v>41650.87667824074</v>
      </c>
    </row>
    <row r="2007" spans="1:20" ht="58" x14ac:dyDescent="0.35">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5">
        <f t="shared" si="124"/>
        <v>100.46666666666665</v>
      </c>
      <c r="P2007" s="5">
        <f t="shared" si="125"/>
        <v>107.64285714285714</v>
      </c>
      <c r="Q2007" s="5" t="s">
        <v>8310</v>
      </c>
      <c r="R2007" s="5" t="s">
        <v>8316</v>
      </c>
      <c r="S2007" s="9">
        <f t="shared" si="126"/>
        <v>42685.690393518518</v>
      </c>
      <c r="T2007" s="9">
        <f t="shared" si="127"/>
        <v>42705.732060185182</v>
      </c>
    </row>
    <row r="2008" spans="1:20" ht="58" x14ac:dyDescent="0.35">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5">
        <f t="shared" si="124"/>
        <v>100.46</v>
      </c>
      <c r="P2008" s="5">
        <f t="shared" si="125"/>
        <v>93.018518518518519</v>
      </c>
      <c r="Q2008" s="5" t="s">
        <v>8320</v>
      </c>
      <c r="R2008" s="5" t="s">
        <v>8332</v>
      </c>
      <c r="S2008" s="9">
        <f t="shared" si="126"/>
        <v>40943.856921296298</v>
      </c>
      <c r="T2008" s="9">
        <f t="shared" si="127"/>
        <v>40963.856921296298</v>
      </c>
    </row>
    <row r="2009" spans="1:20" ht="43.5" x14ac:dyDescent="0.35">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5">
        <f t="shared" si="124"/>
        <v>100.45454545454547</v>
      </c>
      <c r="P2009" s="5">
        <f t="shared" si="125"/>
        <v>67.65306122448979</v>
      </c>
      <c r="Q2009" s="5" t="s">
        <v>8317</v>
      </c>
      <c r="R2009" s="5" t="s">
        <v>8318</v>
      </c>
      <c r="S2009" s="9">
        <f t="shared" si="126"/>
        <v>42181.725416666668</v>
      </c>
      <c r="T2009" s="9">
        <f t="shared" si="127"/>
        <v>42201.725416666668</v>
      </c>
    </row>
    <row r="2010" spans="1:20" ht="58" x14ac:dyDescent="0.35">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5">
        <f t="shared" si="124"/>
        <v>100.45454545454547</v>
      </c>
      <c r="P2010" s="5">
        <f t="shared" si="125"/>
        <v>110.5</v>
      </c>
      <c r="Q2010" s="5" t="s">
        <v>8317</v>
      </c>
      <c r="R2010" s="5" t="s">
        <v>8318</v>
      </c>
      <c r="S2010" s="9">
        <f t="shared" si="126"/>
        <v>41818.649583333332</v>
      </c>
      <c r="T2010" s="9">
        <f t="shared" si="127"/>
        <v>41868.649583333332</v>
      </c>
    </row>
    <row r="2011" spans="1:20" ht="58" x14ac:dyDescent="0.35">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5">
        <f t="shared" si="124"/>
        <v>100.44999999999999</v>
      </c>
      <c r="P2011" s="5">
        <f t="shared" si="125"/>
        <v>65.868852459016395</v>
      </c>
      <c r="Q2011" s="5" t="s">
        <v>8317</v>
      </c>
      <c r="R2011" s="5" t="s">
        <v>8318</v>
      </c>
      <c r="S2011" s="9">
        <f t="shared" si="126"/>
        <v>42571.154664351852</v>
      </c>
      <c r="T2011" s="9">
        <f t="shared" si="127"/>
        <v>42592.166666666672</v>
      </c>
    </row>
    <row r="2012" spans="1:20" ht="87" x14ac:dyDescent="0.35">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5">
        <f t="shared" si="124"/>
        <v>100.44999999999999</v>
      </c>
      <c r="P2012" s="5">
        <f t="shared" si="125"/>
        <v>215.25</v>
      </c>
      <c r="Q2012" s="5" t="s">
        <v>8317</v>
      </c>
      <c r="R2012" s="5" t="s">
        <v>8338</v>
      </c>
      <c r="S2012" s="9">
        <f t="shared" si="126"/>
        <v>42026.981574074074</v>
      </c>
      <c r="T2012" s="9">
        <f t="shared" si="127"/>
        <v>42045.332638888889</v>
      </c>
    </row>
    <row r="2013" spans="1:20" ht="29" x14ac:dyDescent="0.35">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5">
        <f t="shared" si="124"/>
        <v>100.44440000000002</v>
      </c>
      <c r="P2013" s="5">
        <f t="shared" si="125"/>
        <v>41.851833333333339</v>
      </c>
      <c r="Q2013" s="5" t="s">
        <v>8314</v>
      </c>
      <c r="R2013" s="5" t="s">
        <v>8315</v>
      </c>
      <c r="S2013" s="9">
        <f t="shared" si="126"/>
        <v>41565.87364583333</v>
      </c>
      <c r="T2013" s="9">
        <f t="shared" si="127"/>
        <v>41585.915312500001</v>
      </c>
    </row>
    <row r="2014" spans="1:20" ht="43.5" x14ac:dyDescent="0.35">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5">
        <f t="shared" si="124"/>
        <v>100.4375</v>
      </c>
      <c r="P2014" s="5">
        <f t="shared" si="125"/>
        <v>110.06849315068493</v>
      </c>
      <c r="Q2014" s="5" t="s">
        <v>8320</v>
      </c>
      <c r="R2014" s="5" t="s">
        <v>8332</v>
      </c>
      <c r="S2014" s="9">
        <f t="shared" si="126"/>
        <v>41404.842442129629</v>
      </c>
      <c r="T2014" s="9">
        <f t="shared" si="127"/>
        <v>41454.842442129629</v>
      </c>
    </row>
    <row r="2015" spans="1:20" ht="29" x14ac:dyDescent="0.35">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5">
        <f t="shared" si="124"/>
        <v>100.43200000000002</v>
      </c>
      <c r="P2015" s="5">
        <f t="shared" si="125"/>
        <v>126.8080808080808</v>
      </c>
      <c r="Q2015" s="5" t="s">
        <v>8314</v>
      </c>
      <c r="R2015" s="5" t="s">
        <v>8315</v>
      </c>
      <c r="S2015" s="9">
        <f t="shared" si="126"/>
        <v>41196.306527777779</v>
      </c>
      <c r="T2015" s="9">
        <f t="shared" si="127"/>
        <v>41211.306527777779</v>
      </c>
    </row>
    <row r="2016" spans="1:20" ht="43.5" x14ac:dyDescent="0.35">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5">
        <f t="shared" si="124"/>
        <v>100.41666666666667</v>
      </c>
      <c r="P2016" s="5">
        <f t="shared" si="125"/>
        <v>89.925373134328353</v>
      </c>
      <c r="Q2016" s="5" t="s">
        <v>8325</v>
      </c>
      <c r="R2016" s="5" t="s">
        <v>8326</v>
      </c>
      <c r="S2016" s="9">
        <f t="shared" si="126"/>
        <v>42596.925636574073</v>
      </c>
      <c r="T2016" s="9">
        <f t="shared" si="127"/>
        <v>42609.165972222225</v>
      </c>
    </row>
    <row r="2017" spans="1:20" ht="43.5" x14ac:dyDescent="0.35">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5">
        <f t="shared" si="124"/>
        <v>100.41</v>
      </c>
      <c r="P2017" s="5">
        <f t="shared" si="125"/>
        <v>118.12941176470588</v>
      </c>
      <c r="Q2017" s="5" t="s">
        <v>8317</v>
      </c>
      <c r="R2017" s="5" t="s">
        <v>8318</v>
      </c>
      <c r="S2017" s="9">
        <f t="shared" si="126"/>
        <v>41844.953865740739</v>
      </c>
      <c r="T2017" s="9">
        <f t="shared" si="127"/>
        <v>41879.953865740739</v>
      </c>
    </row>
    <row r="2018" spans="1:20" ht="29" x14ac:dyDescent="0.35">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5">
        <f t="shared" si="124"/>
        <v>100.4</v>
      </c>
      <c r="P2018" s="5">
        <f t="shared" si="125"/>
        <v>31.375</v>
      </c>
      <c r="Q2018" s="5" t="s">
        <v>8320</v>
      </c>
      <c r="R2018" s="5" t="s">
        <v>8321</v>
      </c>
      <c r="S2018" s="9">
        <f t="shared" si="126"/>
        <v>40716.297442129631</v>
      </c>
      <c r="T2018" s="9">
        <f t="shared" si="127"/>
        <v>40736.297442129631</v>
      </c>
    </row>
    <row r="2019" spans="1:20" ht="58" x14ac:dyDescent="0.35">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5">
        <f t="shared" si="124"/>
        <v>100.4</v>
      </c>
      <c r="P2019" s="5">
        <f t="shared" si="125"/>
        <v>74.06557377049181</v>
      </c>
      <c r="Q2019" s="5" t="s">
        <v>8314</v>
      </c>
      <c r="R2019" s="5" t="s">
        <v>8336</v>
      </c>
      <c r="S2019" s="9">
        <f t="shared" si="126"/>
        <v>42218.680023148147</v>
      </c>
      <c r="T2019" s="9">
        <f t="shared" si="127"/>
        <v>42231.165972222225</v>
      </c>
    </row>
    <row r="2020" spans="1:20" ht="43.5" x14ac:dyDescent="0.35">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5">
        <f t="shared" si="124"/>
        <v>100.4</v>
      </c>
      <c r="P2020" s="5">
        <f t="shared" si="125"/>
        <v>103.35294117647059</v>
      </c>
      <c r="Q2020" s="5" t="s">
        <v>8317</v>
      </c>
      <c r="R2020" s="5" t="s">
        <v>8318</v>
      </c>
      <c r="S2020" s="9">
        <f t="shared" si="126"/>
        <v>41872.83997685185</v>
      </c>
      <c r="T2020" s="9">
        <f t="shared" si="127"/>
        <v>41892.83997685185</v>
      </c>
    </row>
    <row r="2021" spans="1:20" ht="43.5" x14ac:dyDescent="0.35">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5">
        <f t="shared" si="124"/>
        <v>100.4</v>
      </c>
      <c r="P2021" s="5">
        <f t="shared" si="125"/>
        <v>31.375</v>
      </c>
      <c r="Q2021" s="5" t="s">
        <v>8317</v>
      </c>
      <c r="R2021" s="5" t="s">
        <v>8318</v>
      </c>
      <c r="S2021" s="9">
        <f t="shared" si="126"/>
        <v>42085.807395833333</v>
      </c>
      <c r="T2021" s="9">
        <f t="shared" si="127"/>
        <v>42105.807395833333</v>
      </c>
    </row>
    <row r="2022" spans="1:20" ht="43.5" x14ac:dyDescent="0.35">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5">
        <f t="shared" si="124"/>
        <v>100.39275000000001</v>
      </c>
      <c r="P2022" s="5">
        <f t="shared" si="125"/>
        <v>34.91921739130435</v>
      </c>
      <c r="Q2022" s="5" t="s">
        <v>8317</v>
      </c>
      <c r="R2022" s="5" t="s">
        <v>8318</v>
      </c>
      <c r="S2022" s="9">
        <f t="shared" si="126"/>
        <v>42744.789444444439</v>
      </c>
      <c r="T2022" s="9">
        <f t="shared" si="127"/>
        <v>42767.979861111111</v>
      </c>
    </row>
    <row r="2023" spans="1:20" ht="29" x14ac:dyDescent="0.35">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5">
        <f t="shared" si="124"/>
        <v>100.38249999999999</v>
      </c>
      <c r="P2023" s="5">
        <f t="shared" si="125"/>
        <v>550.04109589041093</v>
      </c>
      <c r="Q2023" s="5" t="s">
        <v>8317</v>
      </c>
      <c r="R2023" s="5" t="s">
        <v>8318</v>
      </c>
      <c r="S2023" s="9">
        <f t="shared" si="126"/>
        <v>41897.292187500003</v>
      </c>
      <c r="T2023" s="9">
        <f t="shared" si="127"/>
        <v>41917.292187500003</v>
      </c>
    </row>
    <row r="2024" spans="1:20" ht="43.5" x14ac:dyDescent="0.35">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5">
        <f t="shared" si="124"/>
        <v>100.37894736842105</v>
      </c>
      <c r="P2024" s="5">
        <f t="shared" si="125"/>
        <v>98.30927835051547</v>
      </c>
      <c r="Q2024" s="5" t="s">
        <v>8317</v>
      </c>
      <c r="R2024" s="5" t="s">
        <v>8318</v>
      </c>
      <c r="S2024" s="9">
        <f t="shared" si="126"/>
        <v>42264.264687499999</v>
      </c>
      <c r="T2024" s="9">
        <f t="shared" si="127"/>
        <v>42279.958333333328</v>
      </c>
    </row>
    <row r="2025" spans="1:20" ht="29" x14ac:dyDescent="0.35">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5">
        <f t="shared" si="124"/>
        <v>100.36639999999998</v>
      </c>
      <c r="P2025" s="5">
        <f t="shared" si="125"/>
        <v>169.85083076923075</v>
      </c>
      <c r="Q2025" s="5" t="s">
        <v>8320</v>
      </c>
      <c r="R2025" s="5" t="s">
        <v>8332</v>
      </c>
      <c r="S2025" s="9">
        <f t="shared" si="126"/>
        <v>42469.780844907407</v>
      </c>
      <c r="T2025" s="9">
        <f t="shared" si="127"/>
        <v>42489.780844907407</v>
      </c>
    </row>
    <row r="2026" spans="1:20" ht="58" x14ac:dyDescent="0.35">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5">
        <f t="shared" si="124"/>
        <v>100.352</v>
      </c>
      <c r="P2026" s="5">
        <f t="shared" si="125"/>
        <v>115.08256880733946</v>
      </c>
      <c r="Q2026" s="5" t="s">
        <v>8317</v>
      </c>
      <c r="R2026" s="5" t="s">
        <v>8330</v>
      </c>
      <c r="S2026" s="9">
        <f t="shared" si="126"/>
        <v>42586.278715277775</v>
      </c>
      <c r="T2026" s="9">
        <f t="shared" si="127"/>
        <v>42606.278715277775</v>
      </c>
    </row>
    <row r="2027" spans="1:20" ht="58" x14ac:dyDescent="0.35">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5">
        <f t="shared" si="124"/>
        <v>100.35142857142858</v>
      </c>
      <c r="P2027" s="5">
        <f t="shared" si="125"/>
        <v>262.11194029850748</v>
      </c>
      <c r="Q2027" s="5" t="s">
        <v>8317</v>
      </c>
      <c r="R2027" s="5" t="s">
        <v>8318</v>
      </c>
      <c r="S2027" s="9">
        <f t="shared" si="126"/>
        <v>42229.665173611109</v>
      </c>
      <c r="T2027" s="9">
        <f t="shared" si="127"/>
        <v>42257.165972222225</v>
      </c>
    </row>
    <row r="2028" spans="1:20" ht="29" x14ac:dyDescent="0.35">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5">
        <f t="shared" si="124"/>
        <v>100.35000000000001</v>
      </c>
      <c r="P2028" s="5">
        <f t="shared" si="125"/>
        <v>169.6056338028169</v>
      </c>
      <c r="Q2028" s="5" t="s">
        <v>8320</v>
      </c>
      <c r="R2028" s="5" t="s">
        <v>8334</v>
      </c>
      <c r="S2028" s="9">
        <f t="shared" si="126"/>
        <v>42334.96393518518</v>
      </c>
      <c r="T2028" s="9">
        <f t="shared" si="127"/>
        <v>42354.96393518518</v>
      </c>
    </row>
    <row r="2029" spans="1:20" ht="43.5" x14ac:dyDescent="0.35">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5">
        <f t="shared" si="124"/>
        <v>100.35000000000001</v>
      </c>
      <c r="P2029" s="5">
        <f t="shared" si="125"/>
        <v>143.35714285714286</v>
      </c>
      <c r="Q2029" s="5" t="s">
        <v>8323</v>
      </c>
      <c r="R2029" s="5" t="s">
        <v>8333</v>
      </c>
      <c r="S2029" s="9">
        <f t="shared" si="126"/>
        <v>42331.626296296294</v>
      </c>
      <c r="T2029" s="9">
        <f t="shared" si="127"/>
        <v>42351.626296296294</v>
      </c>
    </row>
    <row r="2030" spans="1:20" ht="29" x14ac:dyDescent="0.35">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5">
        <f t="shared" si="124"/>
        <v>100.35000000000001</v>
      </c>
      <c r="P2030" s="5">
        <f t="shared" si="125"/>
        <v>52.815789473684212</v>
      </c>
      <c r="Q2030" s="5" t="s">
        <v>8314</v>
      </c>
      <c r="R2030" s="5" t="s">
        <v>8331</v>
      </c>
      <c r="S2030" s="9">
        <f t="shared" si="126"/>
        <v>41769.670937499999</v>
      </c>
      <c r="T2030" s="9">
        <f t="shared" si="127"/>
        <v>41787.207638888889</v>
      </c>
    </row>
    <row r="2031" spans="1:20" ht="58" x14ac:dyDescent="0.35">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5">
        <f t="shared" si="124"/>
        <v>100.33493333333334</v>
      </c>
      <c r="P2031" s="5">
        <f t="shared" si="125"/>
        <v>156.77333333333334</v>
      </c>
      <c r="Q2031" s="5" t="s">
        <v>8314</v>
      </c>
      <c r="R2031" s="5" t="s">
        <v>8322</v>
      </c>
      <c r="S2031" s="9">
        <f t="shared" si="126"/>
        <v>41236.928842592592</v>
      </c>
      <c r="T2031" s="9">
        <f t="shared" si="127"/>
        <v>41256.928842592592</v>
      </c>
    </row>
    <row r="2032" spans="1:20" ht="29" x14ac:dyDescent="0.35">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5">
        <f t="shared" si="124"/>
        <v>100.33333333333334</v>
      </c>
      <c r="P2032" s="5">
        <f t="shared" si="125"/>
        <v>37.625</v>
      </c>
      <c r="Q2032" s="5" t="s">
        <v>8314</v>
      </c>
      <c r="R2032" s="5" t="s">
        <v>8315</v>
      </c>
      <c r="S2032" s="9">
        <f t="shared" si="126"/>
        <v>41179.845590277779</v>
      </c>
      <c r="T2032" s="9">
        <f t="shared" si="127"/>
        <v>41199.845590277779</v>
      </c>
    </row>
    <row r="2033" spans="1:20" ht="43.5" x14ac:dyDescent="0.35">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5">
        <f t="shared" si="124"/>
        <v>100.33333333333334</v>
      </c>
      <c r="P2033" s="5">
        <f t="shared" si="125"/>
        <v>188.125</v>
      </c>
      <c r="Q2033" s="5" t="s">
        <v>8314</v>
      </c>
      <c r="R2033" s="5" t="s">
        <v>8331</v>
      </c>
      <c r="S2033" s="9">
        <f t="shared" si="126"/>
        <v>40956.11383101852</v>
      </c>
      <c r="T2033" s="9">
        <f t="shared" si="127"/>
        <v>40976.11383101852</v>
      </c>
    </row>
    <row r="2034" spans="1:20" ht="43.5" x14ac:dyDescent="0.35">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5">
        <f t="shared" si="124"/>
        <v>100.33333333333334</v>
      </c>
      <c r="P2034" s="5">
        <f t="shared" si="125"/>
        <v>38.589743589743591</v>
      </c>
      <c r="Q2034" s="5" t="s">
        <v>8317</v>
      </c>
      <c r="R2034" s="5" t="s">
        <v>8318</v>
      </c>
      <c r="S2034" s="9">
        <f t="shared" si="126"/>
        <v>42139.541585648149</v>
      </c>
      <c r="T2034" s="9">
        <f t="shared" si="127"/>
        <v>42159.541585648149</v>
      </c>
    </row>
    <row r="2035" spans="1:20" ht="43.5" x14ac:dyDescent="0.35">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5">
        <f t="shared" si="124"/>
        <v>100.325</v>
      </c>
      <c r="P2035" s="5">
        <f t="shared" si="125"/>
        <v>100.325</v>
      </c>
      <c r="Q2035" s="5" t="s">
        <v>8314</v>
      </c>
      <c r="R2035" s="5" t="s">
        <v>8336</v>
      </c>
      <c r="S2035" s="9">
        <f t="shared" si="126"/>
        <v>41068.844571759255</v>
      </c>
      <c r="T2035" s="9">
        <f t="shared" si="127"/>
        <v>41088.844571759255</v>
      </c>
    </row>
    <row r="2036" spans="1:20" ht="58" x14ac:dyDescent="0.35">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5">
        <f t="shared" si="124"/>
        <v>100.32000000000001</v>
      </c>
      <c r="P2036" s="5">
        <f t="shared" si="125"/>
        <v>79.61904761904762</v>
      </c>
      <c r="Q2036" s="5" t="s">
        <v>8317</v>
      </c>
      <c r="R2036" s="5" t="s">
        <v>8318</v>
      </c>
      <c r="S2036" s="9">
        <f t="shared" si="126"/>
        <v>41837.674143518518</v>
      </c>
      <c r="T2036" s="9">
        <f t="shared" si="127"/>
        <v>41854.958333333336</v>
      </c>
    </row>
    <row r="2037" spans="1:20" ht="43.5" x14ac:dyDescent="0.35">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5">
        <f t="shared" si="124"/>
        <v>100.3125</v>
      </c>
      <c r="P2037" s="5">
        <f t="shared" si="125"/>
        <v>42.8</v>
      </c>
      <c r="Q2037" s="5" t="s">
        <v>8314</v>
      </c>
      <c r="R2037" s="5" t="s">
        <v>8331</v>
      </c>
      <c r="S2037" s="9">
        <f t="shared" si="126"/>
        <v>40697.021597222221</v>
      </c>
      <c r="T2037" s="9">
        <f t="shared" si="127"/>
        <v>40729.021597222221</v>
      </c>
    </row>
    <row r="2038" spans="1:20" ht="43.5" x14ac:dyDescent="0.35">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5">
        <f t="shared" si="124"/>
        <v>100.31000000000002</v>
      </c>
      <c r="P2038" s="5">
        <f t="shared" si="125"/>
        <v>110.23076923076923</v>
      </c>
      <c r="Q2038" s="5" t="s">
        <v>8317</v>
      </c>
      <c r="R2038" s="5" t="s">
        <v>8318</v>
      </c>
      <c r="S2038" s="9">
        <f t="shared" si="126"/>
        <v>41801.492777777778</v>
      </c>
      <c r="T2038" s="9">
        <f t="shared" si="127"/>
        <v>41836.492777777778</v>
      </c>
    </row>
    <row r="2039" spans="1:20" x14ac:dyDescent="0.35">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5">
        <f t="shared" si="124"/>
        <v>100.29999999999998</v>
      </c>
      <c r="P2039" s="5">
        <f t="shared" si="125"/>
        <v>45.590909090909093</v>
      </c>
      <c r="Q2039" s="5" t="s">
        <v>8317</v>
      </c>
      <c r="R2039" s="5" t="s">
        <v>8330</v>
      </c>
      <c r="S2039" s="9">
        <f t="shared" si="126"/>
        <v>42400.838738425926</v>
      </c>
      <c r="T2039" s="9">
        <f t="shared" si="127"/>
        <v>42420.838738425926</v>
      </c>
    </row>
    <row r="2040" spans="1:20" ht="43.5" x14ac:dyDescent="0.35">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5">
        <f t="shared" si="124"/>
        <v>100.2909090909091</v>
      </c>
      <c r="P2040" s="5">
        <f t="shared" si="125"/>
        <v>69.822784810126578</v>
      </c>
      <c r="Q2040" s="5" t="s">
        <v>8317</v>
      </c>
      <c r="R2040" s="5" t="s">
        <v>8318</v>
      </c>
      <c r="S2040" s="9">
        <f t="shared" si="126"/>
        <v>42476.558796296296</v>
      </c>
      <c r="T2040" s="9">
        <f t="shared" si="127"/>
        <v>42490.165972222225</v>
      </c>
    </row>
    <row r="2041" spans="1:20" ht="43.5" x14ac:dyDescent="0.35">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5">
        <f t="shared" si="124"/>
        <v>100.28571428571429</v>
      </c>
      <c r="P2041" s="5">
        <f t="shared" si="125"/>
        <v>35.1</v>
      </c>
      <c r="Q2041" s="5" t="s">
        <v>8317</v>
      </c>
      <c r="R2041" s="5" t="s">
        <v>8338</v>
      </c>
      <c r="S2041" s="9">
        <f t="shared" si="126"/>
        <v>42177.534791666665</v>
      </c>
      <c r="T2041" s="9">
        <f t="shared" si="127"/>
        <v>42196.165972222225</v>
      </c>
    </row>
    <row r="2042" spans="1:20" ht="43.5" x14ac:dyDescent="0.35">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5">
        <f t="shared" si="124"/>
        <v>100.27777777777777</v>
      </c>
      <c r="P2042" s="5">
        <f t="shared" si="125"/>
        <v>150.41666666666666</v>
      </c>
      <c r="Q2042" s="5" t="s">
        <v>8317</v>
      </c>
      <c r="R2042" s="5" t="s">
        <v>8318</v>
      </c>
      <c r="S2042" s="9">
        <f t="shared" si="126"/>
        <v>42027.88045138889</v>
      </c>
      <c r="T2042" s="9">
        <f t="shared" si="127"/>
        <v>42044.1875</v>
      </c>
    </row>
    <row r="2043" spans="1:20" ht="43.5" x14ac:dyDescent="0.35">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5">
        <f t="shared" si="124"/>
        <v>100.27</v>
      </c>
      <c r="P2043" s="5">
        <f t="shared" si="125"/>
        <v>92.842592592592595</v>
      </c>
      <c r="Q2043" s="5" t="s">
        <v>8317</v>
      </c>
      <c r="R2043" s="5" t="s">
        <v>8318</v>
      </c>
      <c r="S2043" s="9">
        <f t="shared" si="126"/>
        <v>42038.496562500004</v>
      </c>
      <c r="T2043" s="9">
        <f t="shared" si="127"/>
        <v>42058.496562500004</v>
      </c>
    </row>
    <row r="2044" spans="1:20" ht="43.5" x14ac:dyDescent="0.35">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5">
        <f t="shared" si="124"/>
        <v>100.26666666666667</v>
      </c>
      <c r="P2044" s="5">
        <f t="shared" si="125"/>
        <v>81.739130434782609</v>
      </c>
      <c r="Q2044" s="5" t="s">
        <v>8314</v>
      </c>
      <c r="R2044" s="5" t="s">
        <v>8315</v>
      </c>
      <c r="S2044" s="9">
        <f t="shared" si="126"/>
        <v>42059.733240740738</v>
      </c>
      <c r="T2044" s="9">
        <f t="shared" si="127"/>
        <v>42079.691574074073</v>
      </c>
    </row>
    <row r="2045" spans="1:20" ht="58" x14ac:dyDescent="0.35">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5">
        <f t="shared" si="124"/>
        <v>100.26489999999998</v>
      </c>
      <c r="P2045" s="5">
        <f t="shared" si="125"/>
        <v>48.437149758454105</v>
      </c>
      <c r="Q2045" s="5" t="s">
        <v>8317</v>
      </c>
      <c r="R2045" s="5" t="s">
        <v>8318</v>
      </c>
      <c r="S2045" s="9">
        <f t="shared" si="126"/>
        <v>42515.774479166663</v>
      </c>
      <c r="T2045" s="9">
        <f t="shared" si="127"/>
        <v>42541.958333333328</v>
      </c>
    </row>
    <row r="2046" spans="1:20" ht="43.5" x14ac:dyDescent="0.35">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5">
        <f t="shared" si="124"/>
        <v>100.26315789473684</v>
      </c>
      <c r="P2046" s="5">
        <f t="shared" si="125"/>
        <v>134.1549295774648</v>
      </c>
      <c r="Q2046" s="5" t="s">
        <v>8317</v>
      </c>
      <c r="R2046" s="5" t="s">
        <v>8318</v>
      </c>
      <c r="S2046" s="9">
        <f t="shared" si="126"/>
        <v>41786.06313657407</v>
      </c>
      <c r="T2046" s="9">
        <f t="shared" si="127"/>
        <v>41807.125</v>
      </c>
    </row>
    <row r="2047" spans="1:20" ht="43.5" x14ac:dyDescent="0.35">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5">
        <f t="shared" si="124"/>
        <v>100.25</v>
      </c>
      <c r="P2047" s="5">
        <f t="shared" si="125"/>
        <v>45.56818181818182</v>
      </c>
      <c r="Q2047" s="5" t="s">
        <v>8323</v>
      </c>
      <c r="R2047" s="5" t="s">
        <v>8333</v>
      </c>
      <c r="S2047" s="9">
        <f t="shared" si="126"/>
        <v>41841.846828703703</v>
      </c>
      <c r="T2047" s="9">
        <f t="shared" si="127"/>
        <v>41861.846828703703</v>
      </c>
    </row>
    <row r="2048" spans="1:20" ht="43.5" x14ac:dyDescent="0.35">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5">
        <f t="shared" si="124"/>
        <v>100.25</v>
      </c>
      <c r="P2048" s="5">
        <f t="shared" si="125"/>
        <v>169.91525423728814</v>
      </c>
      <c r="Q2048" s="5" t="s">
        <v>8314</v>
      </c>
      <c r="R2048" s="5" t="s">
        <v>8336</v>
      </c>
      <c r="S2048" s="9">
        <f t="shared" si="126"/>
        <v>41987.902222222227</v>
      </c>
      <c r="T2048" s="9">
        <f t="shared" si="127"/>
        <v>42037.902222222227</v>
      </c>
    </row>
    <row r="2049" spans="1:20" ht="43.5" x14ac:dyDescent="0.35">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5">
        <f t="shared" si="124"/>
        <v>100.25</v>
      </c>
      <c r="P2049" s="5">
        <f t="shared" si="125"/>
        <v>66.833333333333329</v>
      </c>
      <c r="Q2049" s="5" t="s">
        <v>8317</v>
      </c>
      <c r="R2049" s="5" t="s">
        <v>8318</v>
      </c>
      <c r="S2049" s="9">
        <f t="shared" si="126"/>
        <v>42189.854629629626</v>
      </c>
      <c r="T2049" s="9">
        <f t="shared" si="127"/>
        <v>42203.666666666672</v>
      </c>
    </row>
    <row r="2050" spans="1:20" ht="43.5" x14ac:dyDescent="0.35">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5">
        <f t="shared" ref="O2050:O2113" si="128">(E2050/D2050)*100</f>
        <v>100.25</v>
      </c>
      <c r="P2050" s="5">
        <f t="shared" ref="P2050:P2113" si="129">E2050/L2050</f>
        <v>143.21428571428572</v>
      </c>
      <c r="Q2050" s="5" t="s">
        <v>8317</v>
      </c>
      <c r="R2050" s="5" t="s">
        <v>8338</v>
      </c>
      <c r="S2050" s="9">
        <f t="shared" si="126"/>
        <v>42085.942627314813</v>
      </c>
      <c r="T2050" s="9">
        <f t="shared" si="127"/>
        <v>42103.166666666672</v>
      </c>
    </row>
    <row r="2051" spans="1:20" ht="43.5" x14ac:dyDescent="0.35">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5">
        <f t="shared" si="128"/>
        <v>100.24761904761905</v>
      </c>
      <c r="P2051" s="5">
        <f t="shared" si="129"/>
        <v>202.42307692307693</v>
      </c>
      <c r="Q2051" s="5" t="s">
        <v>8320</v>
      </c>
      <c r="R2051" s="5" t="s">
        <v>8332</v>
      </c>
      <c r="S2051" s="9">
        <f t="shared" ref="S2051:S2114" si="130">(J2051/86400 )+ DATE(1970,1,11)</f>
        <v>41370.970601851848</v>
      </c>
      <c r="T2051" s="9">
        <f t="shared" ref="T2051:T2114" si="131">(I2051/86400) + DATE(1970,1,1)</f>
        <v>41372.189583333333</v>
      </c>
    </row>
    <row r="2052" spans="1:20" ht="58" x14ac:dyDescent="0.35">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5">
        <f t="shared" si="128"/>
        <v>100.24604569420035</v>
      </c>
      <c r="P2052" s="5">
        <f t="shared" si="129"/>
        <v>320.44943820224717</v>
      </c>
      <c r="Q2052" s="5" t="s">
        <v>8320</v>
      </c>
      <c r="R2052" s="5" t="s">
        <v>8334</v>
      </c>
      <c r="S2052" s="9">
        <f t="shared" si="130"/>
        <v>42471.627511574072</v>
      </c>
      <c r="T2052" s="9">
        <f t="shared" si="131"/>
        <v>42503.165972222225</v>
      </c>
    </row>
    <row r="2053" spans="1:20" ht="58" x14ac:dyDescent="0.35">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5">
        <f t="shared" si="128"/>
        <v>100.245</v>
      </c>
      <c r="P2053" s="5">
        <f t="shared" si="129"/>
        <v>200.49</v>
      </c>
      <c r="Q2053" s="5" t="s">
        <v>8317</v>
      </c>
      <c r="R2053" s="5" t="s">
        <v>8318</v>
      </c>
      <c r="S2053" s="9">
        <f t="shared" si="130"/>
        <v>41797.218229166669</v>
      </c>
      <c r="T2053" s="9">
        <f t="shared" si="131"/>
        <v>41817.218229166669</v>
      </c>
    </row>
    <row r="2054" spans="1:20" ht="58" x14ac:dyDescent="0.35">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5">
        <f t="shared" si="128"/>
        <v>100.24444444444444</v>
      </c>
      <c r="P2054" s="5">
        <f t="shared" si="129"/>
        <v>65.376811594202906</v>
      </c>
      <c r="Q2054" s="5" t="s">
        <v>8317</v>
      </c>
      <c r="R2054" s="5" t="s">
        <v>8318</v>
      </c>
      <c r="S2054" s="9">
        <f t="shared" si="130"/>
        <v>42218.84646990741</v>
      </c>
      <c r="T2054" s="9">
        <f t="shared" si="131"/>
        <v>42238.84646990741</v>
      </c>
    </row>
    <row r="2055" spans="1:20" ht="43.5" x14ac:dyDescent="0.35">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5">
        <f t="shared" si="128"/>
        <v>100.24166666666667</v>
      </c>
      <c r="P2055" s="5">
        <f t="shared" si="129"/>
        <v>171.84285714285716</v>
      </c>
      <c r="Q2055" s="5" t="s">
        <v>8320</v>
      </c>
      <c r="R2055" s="5" t="s">
        <v>8334</v>
      </c>
      <c r="S2055" s="9">
        <f t="shared" si="130"/>
        <v>41770.796423611115</v>
      </c>
      <c r="T2055" s="9">
        <f t="shared" si="131"/>
        <v>41806.229166666664</v>
      </c>
    </row>
    <row r="2056" spans="1:20" ht="43.5" x14ac:dyDescent="0.35">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5">
        <f t="shared" si="128"/>
        <v>100.2</v>
      </c>
      <c r="P2056" s="5">
        <f t="shared" si="129"/>
        <v>80.16</v>
      </c>
      <c r="Q2056" s="5" t="s">
        <v>8320</v>
      </c>
      <c r="R2056" s="5" t="s">
        <v>8334</v>
      </c>
      <c r="S2056" s="9">
        <f t="shared" si="130"/>
        <v>42210.758240740739</v>
      </c>
      <c r="T2056" s="9">
        <f t="shared" si="131"/>
        <v>42260.758240740739</v>
      </c>
    </row>
    <row r="2057" spans="1:20" ht="43.5" x14ac:dyDescent="0.35">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5">
        <f t="shared" si="128"/>
        <v>100.2</v>
      </c>
      <c r="P2057" s="5">
        <f t="shared" si="129"/>
        <v>117.88235294117646</v>
      </c>
      <c r="Q2057" s="5" t="s">
        <v>8317</v>
      </c>
      <c r="R2057" s="5" t="s">
        <v>8318</v>
      </c>
      <c r="S2057" s="9">
        <f t="shared" si="130"/>
        <v>42492.43478009259</v>
      </c>
      <c r="T2057" s="9">
        <f t="shared" si="131"/>
        <v>42506.43478009259</v>
      </c>
    </row>
    <row r="2058" spans="1:20" ht="43.5" x14ac:dyDescent="0.35">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5">
        <f t="shared" si="128"/>
        <v>100.2</v>
      </c>
      <c r="P2058" s="5">
        <f t="shared" si="129"/>
        <v>62.625</v>
      </c>
      <c r="Q2058" s="5" t="s">
        <v>8317</v>
      </c>
      <c r="R2058" s="5" t="s">
        <v>8318</v>
      </c>
      <c r="S2058" s="9">
        <f t="shared" si="130"/>
        <v>42603.865405092598</v>
      </c>
      <c r="T2058" s="9">
        <f t="shared" si="131"/>
        <v>42613.865405092598</v>
      </c>
    </row>
    <row r="2059" spans="1:20" ht="43.5" x14ac:dyDescent="0.35">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5">
        <f t="shared" si="128"/>
        <v>100.16666666666667</v>
      </c>
      <c r="P2059" s="5">
        <f t="shared" si="129"/>
        <v>46.230769230769234</v>
      </c>
      <c r="Q2059" s="5" t="s">
        <v>8320</v>
      </c>
      <c r="R2059" s="5" t="s">
        <v>8332</v>
      </c>
      <c r="S2059" s="9">
        <f t="shared" si="130"/>
        <v>42221.951284722221</v>
      </c>
      <c r="T2059" s="9">
        <f t="shared" si="131"/>
        <v>42226.951284722221</v>
      </c>
    </row>
    <row r="2060" spans="1:20" ht="43.5" x14ac:dyDescent="0.35">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5">
        <f t="shared" si="128"/>
        <v>100.16666666666667</v>
      </c>
      <c r="P2060" s="5">
        <f t="shared" si="129"/>
        <v>46.953125</v>
      </c>
      <c r="Q2060" s="5" t="s">
        <v>8314</v>
      </c>
      <c r="R2060" s="5" t="s">
        <v>8315</v>
      </c>
      <c r="S2060" s="9">
        <f t="shared" si="130"/>
        <v>40798.297650462962</v>
      </c>
      <c r="T2060" s="9">
        <f t="shared" si="131"/>
        <v>40830.958333333336</v>
      </c>
    </row>
    <row r="2061" spans="1:20" ht="58" x14ac:dyDescent="0.35">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5">
        <f t="shared" si="128"/>
        <v>100.16000000000001</v>
      </c>
      <c r="P2061" s="5">
        <f t="shared" si="129"/>
        <v>417.33333333333331</v>
      </c>
      <c r="Q2061" s="5" t="s">
        <v>8314</v>
      </c>
      <c r="R2061" s="5" t="s">
        <v>8315</v>
      </c>
      <c r="S2061" s="9">
        <f t="shared" si="130"/>
        <v>41746.899652777778</v>
      </c>
      <c r="T2061" s="9">
        <f t="shared" si="131"/>
        <v>41768.916666666664</v>
      </c>
    </row>
    <row r="2062" spans="1:20" ht="43.5" x14ac:dyDescent="0.35">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5">
        <f t="shared" si="128"/>
        <v>100.15624999999999</v>
      </c>
      <c r="P2062" s="5">
        <f t="shared" si="129"/>
        <v>74.534883720930239</v>
      </c>
      <c r="Q2062" s="5" t="s">
        <v>8317</v>
      </c>
      <c r="R2062" s="5" t="s">
        <v>8318</v>
      </c>
      <c r="S2062" s="9">
        <f t="shared" si="130"/>
        <v>41862.658310185187</v>
      </c>
      <c r="T2062" s="9">
        <f t="shared" si="131"/>
        <v>41882.658310185187</v>
      </c>
    </row>
    <row r="2063" spans="1:20" ht="43.5" x14ac:dyDescent="0.35">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5">
        <f t="shared" si="128"/>
        <v>100.149</v>
      </c>
      <c r="P2063" s="5">
        <f t="shared" si="129"/>
        <v>35.767499999999998</v>
      </c>
      <c r="Q2063" s="5" t="s">
        <v>8314</v>
      </c>
      <c r="R2063" s="5" t="s">
        <v>8315</v>
      </c>
      <c r="S2063" s="9">
        <f t="shared" si="130"/>
        <v>40798.786539351851</v>
      </c>
      <c r="T2063" s="9">
        <f t="shared" si="131"/>
        <v>40817.125</v>
      </c>
    </row>
    <row r="2064" spans="1:20" ht="43.5" x14ac:dyDescent="0.35">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5">
        <f t="shared" si="128"/>
        <v>100.12570000000001</v>
      </c>
      <c r="P2064" s="5">
        <f t="shared" si="129"/>
        <v>606.82242424242418</v>
      </c>
      <c r="Q2064" s="5" t="s">
        <v>8320</v>
      </c>
      <c r="R2064" s="5" t="s">
        <v>8334</v>
      </c>
      <c r="S2064" s="9">
        <f t="shared" si="130"/>
        <v>42240.235833333332</v>
      </c>
      <c r="T2064" s="9">
        <f t="shared" si="131"/>
        <v>42261.875</v>
      </c>
    </row>
    <row r="2065" spans="1:20" ht="58" x14ac:dyDescent="0.35">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5">
        <f t="shared" si="128"/>
        <v>100.125</v>
      </c>
      <c r="P2065" s="5">
        <f t="shared" si="129"/>
        <v>70.884955752212392</v>
      </c>
      <c r="Q2065" s="5" t="s">
        <v>8317</v>
      </c>
      <c r="R2065" s="5" t="s">
        <v>8318</v>
      </c>
      <c r="S2065" s="9">
        <f t="shared" si="130"/>
        <v>41951.683865740742</v>
      </c>
      <c r="T2065" s="9">
        <f t="shared" si="131"/>
        <v>41970.125</v>
      </c>
    </row>
    <row r="2066" spans="1:20" ht="58" x14ac:dyDescent="0.35">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5">
        <f t="shared" si="128"/>
        <v>100.125</v>
      </c>
      <c r="P2066" s="5">
        <f t="shared" si="129"/>
        <v>121.36363636363636</v>
      </c>
      <c r="Q2066" s="5" t="s">
        <v>8317</v>
      </c>
      <c r="R2066" s="5" t="s">
        <v>8318</v>
      </c>
      <c r="S2066" s="9">
        <f t="shared" si="130"/>
        <v>42005.870486111111</v>
      </c>
      <c r="T2066" s="9">
        <f t="shared" si="131"/>
        <v>42015.870486111111</v>
      </c>
    </row>
    <row r="2067" spans="1:20" ht="72.5" x14ac:dyDescent="0.35">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5">
        <f t="shared" si="128"/>
        <v>100.12</v>
      </c>
      <c r="P2067" s="5">
        <f t="shared" si="129"/>
        <v>65.868421052631575</v>
      </c>
      <c r="Q2067" s="5" t="s">
        <v>8314</v>
      </c>
      <c r="R2067" s="5" t="s">
        <v>8315</v>
      </c>
      <c r="S2067" s="9">
        <f t="shared" si="130"/>
        <v>42512.250775462962</v>
      </c>
      <c r="T2067" s="9">
        <f t="shared" si="131"/>
        <v>42527.250775462962</v>
      </c>
    </row>
    <row r="2068" spans="1:20" ht="43.5" x14ac:dyDescent="0.35">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5">
        <f t="shared" si="128"/>
        <v>100.12</v>
      </c>
      <c r="P2068" s="5">
        <f t="shared" si="129"/>
        <v>43.912280701754383</v>
      </c>
      <c r="Q2068" s="5" t="s">
        <v>8312</v>
      </c>
      <c r="R2068" s="5" t="s">
        <v>8313</v>
      </c>
      <c r="S2068" s="9">
        <f t="shared" si="130"/>
        <v>42231.79178240741</v>
      </c>
      <c r="T2068" s="9">
        <f t="shared" si="131"/>
        <v>42251.79178240741</v>
      </c>
    </row>
    <row r="2069" spans="1:20" ht="43.5" x14ac:dyDescent="0.35">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5">
        <f t="shared" si="128"/>
        <v>100.11666666666667</v>
      </c>
      <c r="P2069" s="5">
        <f t="shared" si="129"/>
        <v>127.80851063829788</v>
      </c>
      <c r="Q2069" s="5" t="s">
        <v>8317</v>
      </c>
      <c r="R2069" s="5" t="s">
        <v>8318</v>
      </c>
      <c r="S2069" s="9">
        <f t="shared" si="130"/>
        <v>42181.763414351852</v>
      </c>
      <c r="T2069" s="9">
        <f t="shared" si="131"/>
        <v>42211.763414351852</v>
      </c>
    </row>
    <row r="2070" spans="1:20" ht="43.5" x14ac:dyDescent="0.35">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5">
        <f t="shared" si="128"/>
        <v>100.11000000000001</v>
      </c>
      <c r="P2070" s="5">
        <f t="shared" si="129"/>
        <v>168.25210084033614</v>
      </c>
      <c r="Q2070" s="5" t="s">
        <v>8317</v>
      </c>
      <c r="R2070" s="5" t="s">
        <v>8318</v>
      </c>
      <c r="S2070" s="9">
        <f t="shared" si="130"/>
        <v>42060.983182870375</v>
      </c>
      <c r="T2070" s="9">
        <f t="shared" si="131"/>
        <v>42085.941516203704</v>
      </c>
    </row>
    <row r="2071" spans="1:20" ht="43.5" x14ac:dyDescent="0.35">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5">
        <f t="shared" si="128"/>
        <v>100.1</v>
      </c>
      <c r="P2071" s="5">
        <f t="shared" si="129"/>
        <v>40.04</v>
      </c>
      <c r="Q2071" s="5" t="s">
        <v>8314</v>
      </c>
      <c r="R2071" s="5" t="s">
        <v>8315</v>
      </c>
      <c r="S2071" s="9">
        <f t="shared" si="130"/>
        <v>41077.827418981484</v>
      </c>
      <c r="T2071" s="9">
        <f t="shared" si="131"/>
        <v>41086.75</v>
      </c>
    </row>
    <row r="2072" spans="1:20" ht="58" x14ac:dyDescent="0.35">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5">
        <f t="shared" si="128"/>
        <v>100.1</v>
      </c>
      <c r="P2072" s="5">
        <f t="shared" si="129"/>
        <v>40.04</v>
      </c>
      <c r="Q2072" s="5" t="s">
        <v>8314</v>
      </c>
      <c r="R2072" s="5" t="s">
        <v>8331</v>
      </c>
      <c r="S2072" s="9">
        <f t="shared" si="130"/>
        <v>40721.782210648147</v>
      </c>
      <c r="T2072" s="9">
        <f t="shared" si="131"/>
        <v>40756.782210648147</v>
      </c>
    </row>
    <row r="2073" spans="1:20" ht="43.5" x14ac:dyDescent="0.35">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5">
        <f t="shared" si="128"/>
        <v>100.1</v>
      </c>
      <c r="P2073" s="5">
        <f t="shared" si="129"/>
        <v>143</v>
      </c>
      <c r="Q2073" s="5" t="s">
        <v>8314</v>
      </c>
      <c r="R2073" s="5" t="s">
        <v>8336</v>
      </c>
      <c r="S2073" s="9">
        <f t="shared" si="130"/>
        <v>42049.951087962967</v>
      </c>
      <c r="T2073" s="9">
        <f t="shared" si="131"/>
        <v>42069.951087962967</v>
      </c>
    </row>
    <row r="2074" spans="1:20" ht="29" x14ac:dyDescent="0.35">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5">
        <f t="shared" si="128"/>
        <v>100.099</v>
      </c>
      <c r="P2074" s="5">
        <f t="shared" si="129"/>
        <v>47.666190476190479</v>
      </c>
      <c r="Q2074" s="5" t="s">
        <v>8317</v>
      </c>
      <c r="R2074" s="5" t="s">
        <v>8318</v>
      </c>
      <c r="S2074" s="9">
        <f t="shared" si="130"/>
        <v>41887.221886574072</v>
      </c>
      <c r="T2074" s="9">
        <f t="shared" si="131"/>
        <v>41910.140972222223</v>
      </c>
    </row>
    <row r="2075" spans="1:20" ht="72.5" x14ac:dyDescent="0.35">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5">
        <f t="shared" si="128"/>
        <v>100.08673425918037</v>
      </c>
      <c r="P2075" s="5">
        <f t="shared" si="129"/>
        <v>93.977440000000001</v>
      </c>
      <c r="Q2075" s="5" t="s">
        <v>8317</v>
      </c>
      <c r="R2075" s="5" t="s">
        <v>8318</v>
      </c>
      <c r="S2075" s="9">
        <f t="shared" si="130"/>
        <v>41836.871238425927</v>
      </c>
      <c r="T2075" s="9">
        <f t="shared" si="131"/>
        <v>41859.579166666663</v>
      </c>
    </row>
    <row r="2076" spans="1:20" ht="43.5" x14ac:dyDescent="0.35">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5">
        <f t="shared" si="128"/>
        <v>100.07692307692308</v>
      </c>
      <c r="P2076" s="5">
        <f t="shared" si="129"/>
        <v>50.03846153846154</v>
      </c>
      <c r="Q2076" s="5" t="s">
        <v>8314</v>
      </c>
      <c r="R2076" s="5" t="s">
        <v>8315</v>
      </c>
      <c r="S2076" s="9">
        <f t="shared" si="130"/>
        <v>41837.906689814816</v>
      </c>
      <c r="T2076" s="9">
        <f t="shared" si="131"/>
        <v>41848.041666666664</v>
      </c>
    </row>
    <row r="2077" spans="1:20" ht="29" x14ac:dyDescent="0.35">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5">
        <f t="shared" si="128"/>
        <v>100.07692307692308</v>
      </c>
      <c r="P2077" s="5">
        <f t="shared" si="129"/>
        <v>209.83870967741936</v>
      </c>
      <c r="Q2077" s="5" t="s">
        <v>8317</v>
      </c>
      <c r="R2077" s="5" t="s">
        <v>8318</v>
      </c>
      <c r="S2077" s="9">
        <f t="shared" si="130"/>
        <v>42263.928530092591</v>
      </c>
      <c r="T2077" s="9">
        <f t="shared" si="131"/>
        <v>42283.928530092591</v>
      </c>
    </row>
    <row r="2078" spans="1:20" ht="43.5" x14ac:dyDescent="0.35">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5">
        <f t="shared" si="128"/>
        <v>100.07272727272726</v>
      </c>
      <c r="P2078" s="5">
        <f t="shared" si="129"/>
        <v>125.09090909090909</v>
      </c>
      <c r="Q2078" s="5" t="s">
        <v>8317</v>
      </c>
      <c r="R2078" s="5" t="s">
        <v>8318</v>
      </c>
      <c r="S2078" s="9">
        <f t="shared" si="130"/>
        <v>42203.771481481483</v>
      </c>
      <c r="T2078" s="9">
        <f t="shared" si="131"/>
        <v>42212.957638888889</v>
      </c>
    </row>
    <row r="2079" spans="1:20" x14ac:dyDescent="0.35">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5">
        <f t="shared" si="128"/>
        <v>100.06666666666666</v>
      </c>
      <c r="P2079" s="5">
        <f t="shared" si="129"/>
        <v>75.05</v>
      </c>
      <c r="Q2079" s="5" t="s">
        <v>8314</v>
      </c>
      <c r="R2079" s="5" t="s">
        <v>8315</v>
      </c>
      <c r="S2079" s="9">
        <f t="shared" si="130"/>
        <v>41636.916284722218</v>
      </c>
      <c r="T2079" s="9">
        <f t="shared" si="131"/>
        <v>41647.088888888888</v>
      </c>
    </row>
    <row r="2080" spans="1:20" ht="43.5" x14ac:dyDescent="0.35">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5">
        <f t="shared" si="128"/>
        <v>100.06666666666666</v>
      </c>
      <c r="P2080" s="5">
        <f t="shared" si="129"/>
        <v>107.21428571428571</v>
      </c>
      <c r="Q2080" s="5" t="s">
        <v>8314</v>
      </c>
      <c r="R2080" s="5" t="s">
        <v>8315</v>
      </c>
      <c r="S2080" s="9">
        <f t="shared" si="130"/>
        <v>41504.963587962964</v>
      </c>
      <c r="T2080" s="9">
        <f t="shared" si="131"/>
        <v>41523.165972222225</v>
      </c>
    </row>
    <row r="2081" spans="1:20" ht="58" x14ac:dyDescent="0.35">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5">
        <f t="shared" si="128"/>
        <v>100.05999999999999</v>
      </c>
      <c r="P2081" s="5">
        <f t="shared" si="129"/>
        <v>68.534246575342465</v>
      </c>
      <c r="Q2081" s="5" t="s">
        <v>8317</v>
      </c>
      <c r="R2081" s="5" t="s">
        <v>8318</v>
      </c>
      <c r="S2081" s="9">
        <f t="shared" si="130"/>
        <v>41912.333726851852</v>
      </c>
      <c r="T2081" s="9">
        <f t="shared" si="131"/>
        <v>41932.333726851852</v>
      </c>
    </row>
    <row r="2082" spans="1:20" ht="43.5" x14ac:dyDescent="0.35">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5">
        <f t="shared" si="128"/>
        <v>100.05066666666667</v>
      </c>
      <c r="P2082" s="5">
        <f t="shared" si="129"/>
        <v>39.493684210526318</v>
      </c>
      <c r="Q2082" s="5" t="s">
        <v>8314</v>
      </c>
      <c r="R2082" s="5" t="s">
        <v>8331</v>
      </c>
      <c r="S2082" s="9">
        <f t="shared" si="130"/>
        <v>41036.083298611113</v>
      </c>
      <c r="T2082" s="9">
        <f t="shared" si="131"/>
        <v>41056.083298611113</v>
      </c>
    </row>
    <row r="2083" spans="1:20" ht="43.5" x14ac:dyDescent="0.35">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5">
        <f t="shared" si="128"/>
        <v>100.05</v>
      </c>
      <c r="P2083" s="5">
        <f t="shared" si="129"/>
        <v>57.171428571428571</v>
      </c>
      <c r="Q2083" s="5" t="s">
        <v>8317</v>
      </c>
      <c r="R2083" s="5" t="s">
        <v>8318</v>
      </c>
      <c r="S2083" s="9">
        <f t="shared" si="130"/>
        <v>42175.462627314817</v>
      </c>
      <c r="T2083" s="9">
        <f t="shared" si="131"/>
        <v>42196.604166666672</v>
      </c>
    </row>
    <row r="2084" spans="1:20" ht="58" x14ac:dyDescent="0.35">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5">
        <f t="shared" si="128"/>
        <v>100.05</v>
      </c>
      <c r="P2084" s="5">
        <f t="shared" si="129"/>
        <v>81.673469387755105</v>
      </c>
      <c r="Q2084" s="5" t="s">
        <v>8317</v>
      </c>
      <c r="R2084" s="5" t="s">
        <v>8318</v>
      </c>
      <c r="S2084" s="9">
        <f t="shared" si="130"/>
        <v>42457.894432870366</v>
      </c>
      <c r="T2084" s="9">
        <f t="shared" si="131"/>
        <v>42507.894432870366</v>
      </c>
    </row>
    <row r="2085" spans="1:20" ht="29" x14ac:dyDescent="0.35">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5">
        <f t="shared" si="128"/>
        <v>100.04342857142856</v>
      </c>
      <c r="P2085" s="5">
        <f t="shared" si="129"/>
        <v>291.79333333333335</v>
      </c>
      <c r="Q2085" s="5" t="s">
        <v>8320</v>
      </c>
      <c r="R2085" s="5" t="s">
        <v>8334</v>
      </c>
      <c r="S2085" s="9">
        <f t="shared" si="130"/>
        <v>42478.94458333333</v>
      </c>
      <c r="T2085" s="9">
        <f t="shared" si="131"/>
        <v>42475.875</v>
      </c>
    </row>
    <row r="2086" spans="1:20" ht="43.5" x14ac:dyDescent="0.35">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5">
        <f t="shared" si="128"/>
        <v>100.04285714285714</v>
      </c>
      <c r="P2086" s="5">
        <f t="shared" si="129"/>
        <v>127.32727272727273</v>
      </c>
      <c r="Q2086" s="5" t="s">
        <v>8323</v>
      </c>
      <c r="R2086" s="5" t="s">
        <v>8333</v>
      </c>
      <c r="S2086" s="9">
        <f t="shared" si="130"/>
        <v>41998.548831018517</v>
      </c>
      <c r="T2086" s="9">
        <f t="shared" si="131"/>
        <v>42019.454166666663</v>
      </c>
    </row>
    <row r="2087" spans="1:20" ht="43.5" x14ac:dyDescent="0.35">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5">
        <f t="shared" si="128"/>
        <v>100.03999999999999</v>
      </c>
      <c r="P2087" s="5">
        <f t="shared" si="129"/>
        <v>61</v>
      </c>
      <c r="Q2087" s="5" t="s">
        <v>8317</v>
      </c>
      <c r="R2087" s="5" t="s">
        <v>8318</v>
      </c>
      <c r="S2087" s="9">
        <f t="shared" si="130"/>
        <v>42674.809560185182</v>
      </c>
      <c r="T2087" s="9">
        <f t="shared" si="131"/>
        <v>42685.916666666672</v>
      </c>
    </row>
    <row r="2088" spans="1:20" ht="58" x14ac:dyDescent="0.35">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5">
        <f t="shared" si="128"/>
        <v>100.03599999999999</v>
      </c>
      <c r="P2088" s="5">
        <f t="shared" si="129"/>
        <v>179.27598566308242</v>
      </c>
      <c r="Q2088" s="5" t="s">
        <v>8317</v>
      </c>
      <c r="R2088" s="5" t="s">
        <v>8318</v>
      </c>
      <c r="S2088" s="9">
        <f t="shared" si="130"/>
        <v>41740.276747685188</v>
      </c>
      <c r="T2088" s="9">
        <f t="shared" si="131"/>
        <v>41764.276747685188</v>
      </c>
    </row>
    <row r="2089" spans="1:20" ht="29" x14ac:dyDescent="0.35">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5">
        <f t="shared" si="128"/>
        <v>100.03299999999999</v>
      </c>
      <c r="P2089" s="5">
        <f t="shared" si="129"/>
        <v>66.688666666666663</v>
      </c>
      <c r="Q2089" s="5" t="s">
        <v>8314</v>
      </c>
      <c r="R2089" s="5" t="s">
        <v>8315</v>
      </c>
      <c r="S2089" s="9">
        <f t="shared" si="130"/>
        <v>40886.169664351852</v>
      </c>
      <c r="T2089" s="9">
        <f t="shared" si="131"/>
        <v>40936.169664351852</v>
      </c>
    </row>
    <row r="2090" spans="1:20" ht="58" x14ac:dyDescent="0.35">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5">
        <f t="shared" si="128"/>
        <v>100.02</v>
      </c>
      <c r="P2090" s="5">
        <f t="shared" si="129"/>
        <v>178.60714285714286</v>
      </c>
      <c r="Q2090" s="5" t="s">
        <v>8314</v>
      </c>
      <c r="R2090" s="5" t="s">
        <v>8315</v>
      </c>
      <c r="S2090" s="9">
        <f t="shared" si="130"/>
        <v>41006.667199074072</v>
      </c>
      <c r="T2090" s="9">
        <f t="shared" si="131"/>
        <v>41026.667199074072</v>
      </c>
    </row>
    <row r="2091" spans="1:20" ht="43.5" x14ac:dyDescent="0.35">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5">
        <f t="shared" si="128"/>
        <v>100.01333333333334</v>
      </c>
      <c r="P2091" s="5">
        <f t="shared" si="129"/>
        <v>40.545945945945945</v>
      </c>
      <c r="Q2091" s="5" t="s">
        <v>8317</v>
      </c>
      <c r="R2091" s="5" t="s">
        <v>8318</v>
      </c>
      <c r="S2091" s="9">
        <f t="shared" si="130"/>
        <v>42470.733530092592</v>
      </c>
      <c r="T2091" s="9">
        <f t="shared" si="131"/>
        <v>42490.733530092592</v>
      </c>
    </row>
    <row r="2092" spans="1:20" ht="43.5" x14ac:dyDescent="0.35">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5">
        <f t="shared" si="128"/>
        <v>100.01249999999999</v>
      </c>
      <c r="P2092" s="5">
        <f t="shared" si="129"/>
        <v>40.005000000000003</v>
      </c>
      <c r="Q2092" s="5" t="s">
        <v>8320</v>
      </c>
      <c r="R2092" s="5" t="s">
        <v>8321</v>
      </c>
      <c r="S2092" s="9">
        <f t="shared" si="130"/>
        <v>40805.820150462961</v>
      </c>
      <c r="T2092" s="9">
        <f t="shared" si="131"/>
        <v>40825.820150462961</v>
      </c>
    </row>
    <row r="2093" spans="1:20" ht="43.5" x14ac:dyDescent="0.35">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5">
        <f t="shared" si="128"/>
        <v>100.01249999999999</v>
      </c>
      <c r="P2093" s="5">
        <f t="shared" si="129"/>
        <v>421.10526315789474</v>
      </c>
      <c r="Q2093" s="5" t="s">
        <v>8317</v>
      </c>
      <c r="R2093" s="5" t="s">
        <v>8318</v>
      </c>
      <c r="S2093" s="9">
        <f t="shared" si="130"/>
        <v>42069.701319444444</v>
      </c>
      <c r="T2093" s="9">
        <f t="shared" si="131"/>
        <v>42119.659652777773</v>
      </c>
    </row>
    <row r="2094" spans="1:20" ht="43.5" x14ac:dyDescent="0.35">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5">
        <f t="shared" si="128"/>
        <v>100.01100000000001</v>
      </c>
      <c r="P2094" s="5">
        <f t="shared" si="129"/>
        <v>93.760312499999998</v>
      </c>
      <c r="Q2094" s="5" t="s">
        <v>8317</v>
      </c>
      <c r="R2094" s="5" t="s">
        <v>8318</v>
      </c>
      <c r="S2094" s="9">
        <f t="shared" si="130"/>
        <v>42302.087592592594</v>
      </c>
      <c r="T2094" s="9">
        <f t="shared" si="131"/>
        <v>42329.125</v>
      </c>
    </row>
    <row r="2095" spans="1:20" ht="58" x14ac:dyDescent="0.35">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5">
        <f t="shared" si="128"/>
        <v>100.00828571428571</v>
      </c>
      <c r="P2095" s="5">
        <f t="shared" si="129"/>
        <v>57.381803278688523</v>
      </c>
      <c r="Q2095" s="5" t="s">
        <v>8314</v>
      </c>
      <c r="R2095" s="5" t="s">
        <v>8327</v>
      </c>
      <c r="S2095" s="9">
        <f t="shared" si="130"/>
        <v>42436.407592592594</v>
      </c>
      <c r="T2095" s="9">
        <f t="shared" si="131"/>
        <v>42460.365925925929</v>
      </c>
    </row>
    <row r="2096" spans="1:20" ht="58" x14ac:dyDescent="0.35">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5">
        <f t="shared" si="128"/>
        <v>100.00360000000002</v>
      </c>
      <c r="P2096" s="5">
        <f t="shared" si="129"/>
        <v>131.58368421052631</v>
      </c>
      <c r="Q2096" s="5" t="s">
        <v>8314</v>
      </c>
      <c r="R2096" s="5" t="s">
        <v>8331</v>
      </c>
      <c r="S2096" s="9">
        <f t="shared" si="130"/>
        <v>40427.011296296296</v>
      </c>
      <c r="T2096" s="9">
        <f t="shared" si="131"/>
        <v>40462.011296296296</v>
      </c>
    </row>
    <row r="2097" spans="1:20" ht="29" x14ac:dyDescent="0.35">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5">
        <f t="shared" si="128"/>
        <v>100.001</v>
      </c>
      <c r="P2097" s="5">
        <f t="shared" si="129"/>
        <v>50.000500000000002</v>
      </c>
      <c r="Q2097" s="5" t="s">
        <v>8317</v>
      </c>
      <c r="R2097" s="5" t="s">
        <v>8318</v>
      </c>
      <c r="S2097" s="9">
        <f t="shared" si="130"/>
        <v>42217.259918981479</v>
      </c>
      <c r="T2097" s="9">
        <f t="shared" si="131"/>
        <v>42236.958333333328</v>
      </c>
    </row>
    <row r="2098" spans="1:20" ht="43.5" x14ac:dyDescent="0.35">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5">
        <f t="shared" si="128"/>
        <v>100.00058823529412</v>
      </c>
      <c r="P2098" s="5">
        <f t="shared" si="129"/>
        <v>37.777999999999999</v>
      </c>
      <c r="Q2098" s="5" t="s">
        <v>8317</v>
      </c>
      <c r="R2098" s="5" t="s">
        <v>8318</v>
      </c>
      <c r="S2098" s="9">
        <f t="shared" si="130"/>
        <v>41904.91375</v>
      </c>
      <c r="T2098" s="9">
        <f t="shared" si="131"/>
        <v>41938.029861111107</v>
      </c>
    </row>
    <row r="2099" spans="1:20" ht="43.5" x14ac:dyDescent="0.35">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5">
        <f t="shared" si="128"/>
        <v>100</v>
      </c>
      <c r="P2099" s="5">
        <f t="shared" si="129"/>
        <v>13</v>
      </c>
      <c r="Q2099" s="5" t="s">
        <v>8320</v>
      </c>
      <c r="R2099" s="5" t="s">
        <v>8334</v>
      </c>
      <c r="S2099" s="9">
        <f t="shared" si="130"/>
        <v>42386.79206018518</v>
      </c>
      <c r="T2099" s="9">
        <f t="shared" si="131"/>
        <v>42394.79206018518</v>
      </c>
    </row>
    <row r="2100" spans="1:20" ht="43.5" x14ac:dyDescent="0.35">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5">
        <f t="shared" si="128"/>
        <v>100</v>
      </c>
      <c r="P2100" s="5">
        <f t="shared" si="129"/>
        <v>105.26315789473684</v>
      </c>
      <c r="Q2100" s="5" t="s">
        <v>8320</v>
      </c>
      <c r="R2100" s="5" t="s">
        <v>8334</v>
      </c>
      <c r="S2100" s="9">
        <f t="shared" si="130"/>
        <v>41897.568912037037</v>
      </c>
      <c r="T2100" s="9">
        <f t="shared" si="131"/>
        <v>41917.568912037037</v>
      </c>
    </row>
    <row r="2101" spans="1:20" ht="58" x14ac:dyDescent="0.35">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5">
        <f t="shared" si="128"/>
        <v>100</v>
      </c>
      <c r="P2101" s="5">
        <f t="shared" si="129"/>
        <v>133.33333333333334</v>
      </c>
      <c r="Q2101" s="5" t="s">
        <v>8320</v>
      </c>
      <c r="R2101" s="5" t="s">
        <v>8334</v>
      </c>
      <c r="S2101" s="9">
        <f t="shared" si="130"/>
        <v>41884.098807870367</v>
      </c>
      <c r="T2101" s="9">
        <f t="shared" si="131"/>
        <v>41919.098807870367</v>
      </c>
    </row>
    <row r="2102" spans="1:20" x14ac:dyDescent="0.35">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5">
        <f t="shared" si="128"/>
        <v>100</v>
      </c>
      <c r="P2102" s="5">
        <f t="shared" si="129"/>
        <v>137.93103448275863</v>
      </c>
      <c r="Q2102" s="5" t="s">
        <v>8320</v>
      </c>
      <c r="R2102" s="5" t="s">
        <v>8334</v>
      </c>
      <c r="S2102" s="9">
        <f t="shared" si="130"/>
        <v>42281.176446759258</v>
      </c>
      <c r="T2102" s="9">
        <f t="shared" si="131"/>
        <v>42301.176446759258</v>
      </c>
    </row>
    <row r="2103" spans="1:20" ht="43.5" x14ac:dyDescent="0.35">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5">
        <f t="shared" si="128"/>
        <v>100</v>
      </c>
      <c r="P2103" s="5">
        <f t="shared" si="129"/>
        <v>27.272727272727273</v>
      </c>
      <c r="Q2103" s="5" t="s">
        <v>8320</v>
      </c>
      <c r="R2103" s="5" t="s">
        <v>8334</v>
      </c>
      <c r="S2103" s="9">
        <f t="shared" si="130"/>
        <v>42005.752986111111</v>
      </c>
      <c r="T2103" s="9">
        <f t="shared" si="131"/>
        <v>42034.708333333328</v>
      </c>
    </row>
    <row r="2104" spans="1:20" ht="43.5" x14ac:dyDescent="0.35">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5">
        <f t="shared" si="128"/>
        <v>100</v>
      </c>
      <c r="P2104" s="5">
        <f t="shared" si="129"/>
        <v>50</v>
      </c>
      <c r="Q2104" s="5" t="s">
        <v>8320</v>
      </c>
      <c r="R2104" s="5" t="s">
        <v>8321</v>
      </c>
      <c r="S2104" s="9">
        <f t="shared" si="130"/>
        <v>40597.75675925926</v>
      </c>
      <c r="T2104" s="9">
        <f t="shared" si="131"/>
        <v>40666.165972222225</v>
      </c>
    </row>
    <row r="2105" spans="1:20" ht="43.5" x14ac:dyDescent="0.35">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5">
        <f t="shared" si="128"/>
        <v>100</v>
      </c>
      <c r="P2105" s="5">
        <f t="shared" si="129"/>
        <v>71.428571428571431</v>
      </c>
      <c r="Q2105" s="5" t="s">
        <v>8320</v>
      </c>
      <c r="R2105" s="5" t="s">
        <v>8321</v>
      </c>
      <c r="S2105" s="9">
        <f t="shared" si="130"/>
        <v>40658.757939814815</v>
      </c>
      <c r="T2105" s="9">
        <f t="shared" si="131"/>
        <v>40678.757939814815</v>
      </c>
    </row>
    <row r="2106" spans="1:20" ht="43.5" x14ac:dyDescent="0.35">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5">
        <f t="shared" si="128"/>
        <v>100</v>
      </c>
      <c r="P2106" s="5">
        <f t="shared" si="129"/>
        <v>192.30769230769232</v>
      </c>
      <c r="Q2106" s="5" t="s">
        <v>8320</v>
      </c>
      <c r="R2106" s="5" t="s">
        <v>8321</v>
      </c>
      <c r="S2106" s="9">
        <f t="shared" si="130"/>
        <v>41207.753310185188</v>
      </c>
      <c r="T2106" s="9">
        <f t="shared" si="131"/>
        <v>41217.794976851852</v>
      </c>
    </row>
    <row r="2107" spans="1:20" ht="43.5" x14ac:dyDescent="0.35">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5">
        <f t="shared" si="128"/>
        <v>100</v>
      </c>
      <c r="P2107" s="5">
        <f t="shared" si="129"/>
        <v>100</v>
      </c>
      <c r="Q2107" s="5" t="s">
        <v>8320</v>
      </c>
      <c r="R2107" s="5" t="s">
        <v>8321</v>
      </c>
      <c r="S2107" s="9">
        <f t="shared" si="130"/>
        <v>41284.776736111111</v>
      </c>
      <c r="T2107" s="9">
        <f t="shared" si="131"/>
        <v>41298.776736111111</v>
      </c>
    </row>
    <row r="2108" spans="1:20" ht="43.5" x14ac:dyDescent="0.35">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5">
        <f t="shared" si="128"/>
        <v>100</v>
      </c>
      <c r="P2108" s="5">
        <f t="shared" si="129"/>
        <v>500</v>
      </c>
      <c r="Q2108" s="5" t="s">
        <v>8320</v>
      </c>
      <c r="R2108" s="5" t="s">
        <v>8340</v>
      </c>
      <c r="S2108" s="9">
        <f t="shared" si="130"/>
        <v>42197.920972222222</v>
      </c>
      <c r="T2108" s="9">
        <f t="shared" si="131"/>
        <v>42197.920972222222</v>
      </c>
    </row>
    <row r="2109" spans="1:20" ht="72.5" x14ac:dyDescent="0.35">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5">
        <f t="shared" si="128"/>
        <v>100</v>
      </c>
      <c r="P2109" s="5">
        <f t="shared" si="129"/>
        <v>100</v>
      </c>
      <c r="Q2109" s="5" t="s">
        <v>8320</v>
      </c>
      <c r="R2109" s="5" t="s">
        <v>8332</v>
      </c>
      <c r="S2109" s="9">
        <f t="shared" si="130"/>
        <v>40353.084421296298</v>
      </c>
      <c r="T2109" s="9">
        <f t="shared" si="131"/>
        <v>40378.666666666664</v>
      </c>
    </row>
    <row r="2110" spans="1:20" ht="43.5" x14ac:dyDescent="0.35">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5">
        <f t="shared" si="128"/>
        <v>100</v>
      </c>
      <c r="P2110" s="5">
        <f t="shared" si="129"/>
        <v>71.428571428571431</v>
      </c>
      <c r="Q2110" s="5" t="s">
        <v>8320</v>
      </c>
      <c r="R2110" s="5" t="s">
        <v>8332</v>
      </c>
      <c r="S2110" s="9">
        <f t="shared" si="130"/>
        <v>42122.036712962959</v>
      </c>
      <c r="T2110" s="9">
        <f t="shared" si="131"/>
        <v>42132.036712962959</v>
      </c>
    </row>
    <row r="2111" spans="1:20" ht="58" x14ac:dyDescent="0.35">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5">
        <f t="shared" si="128"/>
        <v>100</v>
      </c>
      <c r="P2111" s="5">
        <f t="shared" si="129"/>
        <v>1000</v>
      </c>
      <c r="Q2111" s="5" t="s">
        <v>8317</v>
      </c>
      <c r="R2111" s="5" t="s">
        <v>8318</v>
      </c>
      <c r="S2111" s="9">
        <f t="shared" si="130"/>
        <v>41860.400937500002</v>
      </c>
      <c r="T2111" s="9">
        <f t="shared" si="131"/>
        <v>41895.400937500002</v>
      </c>
    </row>
    <row r="2112" spans="1:20" ht="43.5" x14ac:dyDescent="0.35">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5">
        <f t="shared" si="128"/>
        <v>100</v>
      </c>
      <c r="P2112" s="5">
        <f t="shared" si="129"/>
        <v>129.03225806451613</v>
      </c>
      <c r="Q2112" s="5" t="s">
        <v>8317</v>
      </c>
      <c r="R2112" s="5" t="s">
        <v>8318</v>
      </c>
      <c r="S2112" s="9">
        <f t="shared" si="130"/>
        <v>42686.065150462964</v>
      </c>
      <c r="T2112" s="9">
        <f t="shared" si="131"/>
        <v>42721.290972222225</v>
      </c>
    </row>
    <row r="2113" spans="1:20" ht="43.5" x14ac:dyDescent="0.35">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5">
        <f t="shared" si="128"/>
        <v>100</v>
      </c>
      <c r="P2113" s="5">
        <f t="shared" si="129"/>
        <v>50</v>
      </c>
      <c r="Q2113" s="5" t="s">
        <v>8314</v>
      </c>
      <c r="R2113" s="5" t="s">
        <v>8315</v>
      </c>
      <c r="S2113" s="9">
        <f t="shared" si="130"/>
        <v>41126.758125</v>
      </c>
      <c r="T2113" s="9">
        <f t="shared" si="131"/>
        <v>41146.758125</v>
      </c>
    </row>
    <row r="2114" spans="1:20" ht="43.5" x14ac:dyDescent="0.35">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5">
        <f t="shared" ref="O2114:O2177" si="132">(E2114/D2114)*100</f>
        <v>100</v>
      </c>
      <c r="P2114" s="5">
        <f t="shared" ref="P2114:P2177" si="133">E2114/L2114</f>
        <v>305.55555555555554</v>
      </c>
      <c r="Q2114" s="5" t="s">
        <v>8314</v>
      </c>
      <c r="R2114" s="5" t="s">
        <v>8315</v>
      </c>
      <c r="S2114" s="9">
        <f t="shared" si="130"/>
        <v>40740.105624999997</v>
      </c>
      <c r="T2114" s="9">
        <f t="shared" si="131"/>
        <v>40747.165972222225</v>
      </c>
    </row>
    <row r="2115" spans="1:20" ht="43.5" x14ac:dyDescent="0.35">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5">
        <f t="shared" si="132"/>
        <v>100</v>
      </c>
      <c r="P2115" s="5">
        <f t="shared" si="133"/>
        <v>104.65116279069767</v>
      </c>
      <c r="Q2115" s="5" t="s">
        <v>8314</v>
      </c>
      <c r="R2115" s="5" t="s">
        <v>8315</v>
      </c>
      <c r="S2115" s="9">
        <f t="shared" ref="S2115:S2178" si="134">(J2115/86400 )+ DATE(1970,1,11)</f>
        <v>41972.100532407407</v>
      </c>
      <c r="T2115" s="9">
        <f t="shared" ref="T2115:T2178" si="135">(I2115/86400) + DATE(1970,1,1)</f>
        <v>41995.207638888889</v>
      </c>
    </row>
    <row r="2116" spans="1:20" ht="43.5" x14ac:dyDescent="0.35">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5">
        <f t="shared" si="132"/>
        <v>100</v>
      </c>
      <c r="P2116" s="5">
        <f t="shared" si="133"/>
        <v>224.12820512820514</v>
      </c>
      <c r="Q2116" s="5" t="s">
        <v>8314</v>
      </c>
      <c r="R2116" s="5" t="s">
        <v>8315</v>
      </c>
      <c r="S2116" s="9">
        <f t="shared" si="134"/>
        <v>42103.922048611115</v>
      </c>
      <c r="T2116" s="9">
        <f t="shared" si="135"/>
        <v>42128.167361111111</v>
      </c>
    </row>
    <row r="2117" spans="1:20" ht="29" x14ac:dyDescent="0.35">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5">
        <f t="shared" si="132"/>
        <v>100</v>
      </c>
      <c r="P2117" s="5">
        <f t="shared" si="133"/>
        <v>10</v>
      </c>
      <c r="Q2117" s="5" t="s">
        <v>8314</v>
      </c>
      <c r="R2117" s="5" t="s">
        <v>8335</v>
      </c>
      <c r="S2117" s="9">
        <f t="shared" si="134"/>
        <v>42175.798333333332</v>
      </c>
      <c r="T2117" s="9">
        <f t="shared" si="135"/>
        <v>42195.798333333332</v>
      </c>
    </row>
    <row r="2118" spans="1:20" ht="43.5" x14ac:dyDescent="0.35">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5">
        <f t="shared" si="132"/>
        <v>100</v>
      </c>
      <c r="P2118" s="5">
        <f t="shared" si="133"/>
        <v>18.75</v>
      </c>
      <c r="Q2118" s="5" t="s">
        <v>8314</v>
      </c>
      <c r="R2118" s="5" t="s">
        <v>8335</v>
      </c>
      <c r="S2118" s="9">
        <f t="shared" si="134"/>
        <v>42088.792048611111</v>
      </c>
      <c r="T2118" s="9">
        <f t="shared" si="135"/>
        <v>42108.792048611111</v>
      </c>
    </row>
    <row r="2119" spans="1:20" ht="43.5" x14ac:dyDescent="0.35">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5">
        <f t="shared" si="132"/>
        <v>100</v>
      </c>
      <c r="P2119" s="5">
        <f t="shared" si="133"/>
        <v>30</v>
      </c>
      <c r="Q2119" s="5" t="s">
        <v>8314</v>
      </c>
      <c r="R2119" s="5" t="s">
        <v>8335</v>
      </c>
      <c r="S2119" s="9">
        <f t="shared" si="134"/>
        <v>42031.832280092596</v>
      </c>
      <c r="T2119" s="9">
        <f t="shared" si="135"/>
        <v>42051.832280092596</v>
      </c>
    </row>
    <row r="2120" spans="1:20" ht="43.5" x14ac:dyDescent="0.35">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5">
        <f t="shared" si="132"/>
        <v>100</v>
      </c>
      <c r="P2120" s="5">
        <f t="shared" si="133"/>
        <v>50</v>
      </c>
      <c r="Q2120" s="5" t="s">
        <v>8314</v>
      </c>
      <c r="R2120" s="5" t="s">
        <v>8335</v>
      </c>
      <c r="S2120" s="9">
        <f t="shared" si="134"/>
        <v>42301.581377314811</v>
      </c>
      <c r="T2120" s="9">
        <f t="shared" si="135"/>
        <v>42333.623043981483</v>
      </c>
    </row>
    <row r="2121" spans="1:20" ht="43.5" x14ac:dyDescent="0.35">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5">
        <f t="shared" si="132"/>
        <v>100</v>
      </c>
      <c r="P2121" s="5">
        <f t="shared" si="133"/>
        <v>50</v>
      </c>
      <c r="Q2121" s="5" t="s">
        <v>8317</v>
      </c>
      <c r="R2121" s="5" t="s">
        <v>8318</v>
      </c>
      <c r="S2121" s="9">
        <f t="shared" si="134"/>
        <v>42685.057997685188</v>
      </c>
      <c r="T2121" s="9">
        <f t="shared" si="135"/>
        <v>42705.099664351852</v>
      </c>
    </row>
    <row r="2122" spans="1:20" ht="43.5" x14ac:dyDescent="0.35">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5">
        <f t="shared" si="132"/>
        <v>100</v>
      </c>
      <c r="P2122" s="5">
        <f t="shared" si="133"/>
        <v>40</v>
      </c>
      <c r="Q2122" s="5" t="s">
        <v>8323</v>
      </c>
      <c r="R2122" s="5" t="s">
        <v>8333</v>
      </c>
      <c r="S2122" s="9">
        <f t="shared" si="134"/>
        <v>42406.8440625</v>
      </c>
      <c r="T2122" s="9">
        <f t="shared" si="135"/>
        <v>42415.332638888889</v>
      </c>
    </row>
    <row r="2123" spans="1:20" ht="43.5" x14ac:dyDescent="0.35">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5">
        <f t="shared" si="132"/>
        <v>100</v>
      </c>
      <c r="P2123" s="5">
        <f t="shared" si="133"/>
        <v>172.41379310344828</v>
      </c>
      <c r="Q2123" s="5" t="s">
        <v>8314</v>
      </c>
      <c r="R2123" s="5" t="s">
        <v>8315</v>
      </c>
      <c r="S2123" s="9">
        <f t="shared" si="134"/>
        <v>40906.883750000001</v>
      </c>
      <c r="T2123" s="9">
        <f t="shared" si="135"/>
        <v>40924.208333333336</v>
      </c>
    </row>
    <row r="2124" spans="1:20" ht="43.5" x14ac:dyDescent="0.35">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5">
        <f t="shared" si="132"/>
        <v>100</v>
      </c>
      <c r="P2124" s="5">
        <f t="shared" si="133"/>
        <v>94.736842105263165</v>
      </c>
      <c r="Q2124" s="5" t="s">
        <v>8314</v>
      </c>
      <c r="R2124" s="5" t="s">
        <v>8315</v>
      </c>
      <c r="S2124" s="9">
        <f t="shared" si="134"/>
        <v>40951.652372685188</v>
      </c>
      <c r="T2124" s="9">
        <f t="shared" si="135"/>
        <v>40971.652372685188</v>
      </c>
    </row>
    <row r="2125" spans="1:20" ht="43.5" x14ac:dyDescent="0.35">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5">
        <f t="shared" si="132"/>
        <v>100</v>
      </c>
      <c r="P2125" s="5">
        <f t="shared" si="133"/>
        <v>42.857142857142854</v>
      </c>
      <c r="Q2125" s="5" t="s">
        <v>8314</v>
      </c>
      <c r="R2125" s="5" t="s">
        <v>8322</v>
      </c>
      <c r="S2125" s="9">
        <f t="shared" si="134"/>
        <v>40698.024618055555</v>
      </c>
      <c r="T2125" s="9">
        <f t="shared" si="135"/>
        <v>40708.024618055555</v>
      </c>
    </row>
    <row r="2126" spans="1:20" ht="29" x14ac:dyDescent="0.35">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5">
        <f t="shared" si="132"/>
        <v>100</v>
      </c>
      <c r="P2126" s="5">
        <f t="shared" si="133"/>
        <v>171.42857142857142</v>
      </c>
      <c r="Q2126" s="5" t="s">
        <v>8314</v>
      </c>
      <c r="R2126" s="5" t="s">
        <v>8339</v>
      </c>
      <c r="S2126" s="9">
        <f t="shared" si="134"/>
        <v>42790.942476851851</v>
      </c>
      <c r="T2126" s="9">
        <f t="shared" si="135"/>
        <v>42810.900810185187</v>
      </c>
    </row>
    <row r="2127" spans="1:20" ht="29" x14ac:dyDescent="0.35">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5">
        <f t="shared" si="132"/>
        <v>100</v>
      </c>
      <c r="P2127" s="5">
        <f t="shared" si="133"/>
        <v>27.272727272727273</v>
      </c>
      <c r="Q2127" s="5" t="s">
        <v>8314</v>
      </c>
      <c r="R2127" s="5" t="s">
        <v>8315</v>
      </c>
      <c r="S2127" s="9">
        <f t="shared" si="134"/>
        <v>41644.797013888892</v>
      </c>
      <c r="T2127" s="9">
        <f t="shared" si="135"/>
        <v>41670.792361111111</v>
      </c>
    </row>
    <row r="2128" spans="1:20" ht="87" x14ac:dyDescent="0.35">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5">
        <f t="shared" si="132"/>
        <v>100</v>
      </c>
      <c r="P2128" s="5">
        <f t="shared" si="133"/>
        <v>52.631578947368418</v>
      </c>
      <c r="Q2128" s="5" t="s">
        <v>8314</v>
      </c>
      <c r="R2128" s="5" t="s">
        <v>8315</v>
      </c>
      <c r="S2128" s="9">
        <f t="shared" si="134"/>
        <v>42533.333310185189</v>
      </c>
      <c r="T2128" s="9">
        <f t="shared" si="135"/>
        <v>42538.204861111109</v>
      </c>
    </row>
    <row r="2129" spans="1:20" ht="43.5" x14ac:dyDescent="0.35">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5">
        <f t="shared" si="132"/>
        <v>100</v>
      </c>
      <c r="P2129" s="5">
        <f t="shared" si="133"/>
        <v>136.36363636363637</v>
      </c>
      <c r="Q2129" s="5" t="s">
        <v>8314</v>
      </c>
      <c r="R2129" s="5" t="s">
        <v>8315</v>
      </c>
      <c r="S2129" s="9">
        <f t="shared" si="134"/>
        <v>41874.76866898148</v>
      </c>
      <c r="T2129" s="9">
        <f t="shared" si="135"/>
        <v>41894.76866898148</v>
      </c>
    </row>
    <row r="2130" spans="1:20" ht="43.5" x14ac:dyDescent="0.35">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5">
        <f t="shared" si="132"/>
        <v>100</v>
      </c>
      <c r="P2130" s="5">
        <f t="shared" si="133"/>
        <v>113.63636363636364</v>
      </c>
      <c r="Q2130" s="5" t="s">
        <v>8314</v>
      </c>
      <c r="R2130" s="5" t="s">
        <v>8331</v>
      </c>
      <c r="S2130" s="9">
        <f t="shared" si="134"/>
        <v>40768.733483796299</v>
      </c>
      <c r="T2130" s="9">
        <f t="shared" si="135"/>
        <v>40818.733483796299</v>
      </c>
    </row>
    <row r="2131" spans="1:20" ht="43.5" x14ac:dyDescent="0.35">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5">
        <f t="shared" si="132"/>
        <v>100</v>
      </c>
      <c r="P2131" s="5">
        <f t="shared" si="133"/>
        <v>78.94736842105263</v>
      </c>
      <c r="Q2131" s="5" t="s">
        <v>8314</v>
      </c>
      <c r="R2131" s="5" t="s">
        <v>8331</v>
      </c>
      <c r="S2131" s="9">
        <f t="shared" si="134"/>
        <v>40828.584895833337</v>
      </c>
      <c r="T2131" s="9">
        <f t="shared" si="135"/>
        <v>40878.626562500001</v>
      </c>
    </row>
    <row r="2132" spans="1:20" ht="43.5" x14ac:dyDescent="0.35">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5">
        <f t="shared" si="132"/>
        <v>100</v>
      </c>
      <c r="P2132" s="5">
        <f t="shared" si="133"/>
        <v>27.272727272727273</v>
      </c>
      <c r="Q2132" s="5" t="s">
        <v>8314</v>
      </c>
      <c r="R2132" s="5" t="s">
        <v>8331</v>
      </c>
      <c r="S2132" s="9">
        <f t="shared" si="134"/>
        <v>41375.928159722222</v>
      </c>
      <c r="T2132" s="9">
        <f t="shared" si="135"/>
        <v>41379.928159722222</v>
      </c>
    </row>
    <row r="2133" spans="1:20" ht="58" x14ac:dyDescent="0.35">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5">
        <f t="shared" si="132"/>
        <v>100</v>
      </c>
      <c r="P2133" s="5">
        <f t="shared" si="133"/>
        <v>21.857142857142858</v>
      </c>
      <c r="Q2133" s="5" t="s">
        <v>8314</v>
      </c>
      <c r="R2133" s="5" t="s">
        <v>8315</v>
      </c>
      <c r="S2133" s="9">
        <f t="shared" si="134"/>
        <v>42803.700821759259</v>
      </c>
      <c r="T2133" s="9">
        <f t="shared" si="135"/>
        <v>42796.700821759259</v>
      </c>
    </row>
    <row r="2134" spans="1:20" ht="43.5" x14ac:dyDescent="0.35">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5">
        <f t="shared" si="132"/>
        <v>100</v>
      </c>
      <c r="P2134" s="5">
        <f t="shared" si="133"/>
        <v>76.92307692307692</v>
      </c>
      <c r="Q2134" s="5" t="s">
        <v>8314</v>
      </c>
      <c r="R2134" s="5" t="s">
        <v>8315</v>
      </c>
      <c r="S2134" s="9">
        <f t="shared" si="134"/>
        <v>42092.580092592594</v>
      </c>
      <c r="T2134" s="9">
        <f t="shared" si="135"/>
        <v>42112.580092592594</v>
      </c>
    </row>
    <row r="2135" spans="1:20" ht="43.5" x14ac:dyDescent="0.35">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5">
        <f t="shared" si="132"/>
        <v>100</v>
      </c>
      <c r="P2135" s="5">
        <f t="shared" si="133"/>
        <v>285.71428571428572</v>
      </c>
      <c r="Q2135" s="5" t="s">
        <v>8314</v>
      </c>
      <c r="R2135" s="5" t="s">
        <v>8327</v>
      </c>
      <c r="S2135" s="9">
        <f t="shared" si="134"/>
        <v>41574.194131944445</v>
      </c>
      <c r="T2135" s="9">
        <f t="shared" si="135"/>
        <v>41594.235798611109</v>
      </c>
    </row>
    <row r="2136" spans="1:20" ht="43.5" x14ac:dyDescent="0.35">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5">
        <f t="shared" si="132"/>
        <v>100</v>
      </c>
      <c r="P2136" s="5">
        <f t="shared" si="133"/>
        <v>48.07692307692308</v>
      </c>
      <c r="Q2136" s="5" t="s">
        <v>8314</v>
      </c>
      <c r="R2136" s="5" t="s">
        <v>8331</v>
      </c>
      <c r="S2136" s="9">
        <f t="shared" si="134"/>
        <v>41383.102465277778</v>
      </c>
      <c r="T2136" s="9">
        <f t="shared" si="135"/>
        <v>41403.102465277778</v>
      </c>
    </row>
    <row r="2137" spans="1:20" ht="43.5" x14ac:dyDescent="0.35">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5">
        <f t="shared" si="132"/>
        <v>100</v>
      </c>
      <c r="P2137" s="5">
        <f t="shared" si="133"/>
        <v>42.553191489361701</v>
      </c>
      <c r="Q2137" s="5" t="s">
        <v>8314</v>
      </c>
      <c r="R2137" s="5" t="s">
        <v>8331</v>
      </c>
      <c r="S2137" s="9">
        <f t="shared" si="134"/>
        <v>41203.748483796298</v>
      </c>
      <c r="T2137" s="9">
        <f t="shared" si="135"/>
        <v>41223.790150462963</v>
      </c>
    </row>
    <row r="2138" spans="1:20" ht="43.5" x14ac:dyDescent="0.35">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5">
        <f t="shared" si="132"/>
        <v>100</v>
      </c>
      <c r="P2138" s="5">
        <f t="shared" si="133"/>
        <v>250</v>
      </c>
      <c r="Q2138" s="5" t="s">
        <v>8314</v>
      </c>
      <c r="R2138" s="5" t="s">
        <v>8331</v>
      </c>
      <c r="S2138" s="9">
        <f t="shared" si="134"/>
        <v>42237.936157407406</v>
      </c>
      <c r="T2138" s="9">
        <f t="shared" si="135"/>
        <v>42287.936157407406</v>
      </c>
    </row>
    <row r="2139" spans="1:20" ht="29" x14ac:dyDescent="0.35">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5">
        <f t="shared" si="132"/>
        <v>100</v>
      </c>
      <c r="P2139" s="5">
        <f t="shared" si="133"/>
        <v>600</v>
      </c>
      <c r="Q2139" s="5" t="s">
        <v>8314</v>
      </c>
      <c r="R2139" s="5" t="s">
        <v>8331</v>
      </c>
      <c r="S2139" s="9">
        <f t="shared" si="134"/>
        <v>41337.996435185181</v>
      </c>
      <c r="T2139" s="9">
        <f t="shared" si="135"/>
        <v>41362.954768518517</v>
      </c>
    </row>
    <row r="2140" spans="1:20" ht="43.5" x14ac:dyDescent="0.35">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5">
        <f t="shared" si="132"/>
        <v>100</v>
      </c>
      <c r="P2140" s="5">
        <f t="shared" si="133"/>
        <v>185.18518518518519</v>
      </c>
      <c r="Q2140" s="5" t="s">
        <v>8314</v>
      </c>
      <c r="R2140" s="5" t="s">
        <v>8336</v>
      </c>
      <c r="S2140" s="9">
        <f t="shared" si="134"/>
        <v>42470.573611111111</v>
      </c>
      <c r="T2140" s="9">
        <f t="shared" si="135"/>
        <v>42482.619444444441</v>
      </c>
    </row>
    <row r="2141" spans="1:20" ht="43.5" x14ac:dyDescent="0.35">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5">
        <f t="shared" si="132"/>
        <v>100</v>
      </c>
      <c r="P2141" s="5">
        <f t="shared" si="133"/>
        <v>135.41666666666666</v>
      </c>
      <c r="Q2141" s="5" t="s">
        <v>8314</v>
      </c>
      <c r="R2141" s="5" t="s">
        <v>8336</v>
      </c>
      <c r="S2141" s="9">
        <f t="shared" si="134"/>
        <v>42091.864641203705</v>
      </c>
      <c r="T2141" s="9">
        <f t="shared" si="135"/>
        <v>42114.201388888891</v>
      </c>
    </row>
    <row r="2142" spans="1:20" ht="43.5" x14ac:dyDescent="0.35">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5">
        <f t="shared" si="132"/>
        <v>100</v>
      </c>
      <c r="P2142" s="5">
        <f t="shared" si="133"/>
        <v>136.9047619047619</v>
      </c>
      <c r="Q2142" s="5" t="s">
        <v>8310</v>
      </c>
      <c r="R2142" s="5" t="s">
        <v>8319</v>
      </c>
      <c r="S2142" s="9">
        <f t="shared" si="134"/>
        <v>42047.950937500005</v>
      </c>
      <c r="T2142" s="9">
        <f t="shared" si="135"/>
        <v>42072.909270833334</v>
      </c>
    </row>
    <row r="2143" spans="1:20" ht="58" x14ac:dyDescent="0.35">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5">
        <f t="shared" si="132"/>
        <v>100</v>
      </c>
      <c r="P2143" s="5">
        <f t="shared" si="133"/>
        <v>28.571428571428573</v>
      </c>
      <c r="Q2143" s="5" t="s">
        <v>8317</v>
      </c>
      <c r="R2143" s="5" t="s">
        <v>8318</v>
      </c>
      <c r="S2143" s="9">
        <f t="shared" si="134"/>
        <v>41885.922858796301</v>
      </c>
      <c r="T2143" s="9">
        <f t="shared" si="135"/>
        <v>41905.922858796301</v>
      </c>
    </row>
    <row r="2144" spans="1:20" ht="58" x14ac:dyDescent="0.35">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5">
        <f t="shared" si="132"/>
        <v>100</v>
      </c>
      <c r="P2144" s="5">
        <f t="shared" si="133"/>
        <v>63.829787234042556</v>
      </c>
      <c r="Q2144" s="5" t="s">
        <v>8317</v>
      </c>
      <c r="R2144" s="5" t="s">
        <v>8318</v>
      </c>
      <c r="S2144" s="9">
        <f t="shared" si="134"/>
        <v>42070.683935185181</v>
      </c>
      <c r="T2144" s="9">
        <f t="shared" si="135"/>
        <v>42090.642268518517</v>
      </c>
    </row>
    <row r="2145" spans="1:20" ht="29" x14ac:dyDescent="0.35">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5">
        <f t="shared" si="132"/>
        <v>100</v>
      </c>
      <c r="P2145" s="5">
        <f t="shared" si="133"/>
        <v>272.72727272727275</v>
      </c>
      <c r="Q2145" s="5" t="s">
        <v>8317</v>
      </c>
      <c r="R2145" s="5" t="s">
        <v>8318</v>
      </c>
      <c r="S2145" s="9">
        <f t="shared" si="134"/>
        <v>41768.839675925927</v>
      </c>
      <c r="T2145" s="9">
        <f t="shared" si="135"/>
        <v>41771.165972222225</v>
      </c>
    </row>
    <row r="2146" spans="1:20" ht="58" x14ac:dyDescent="0.35">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5">
        <f t="shared" si="132"/>
        <v>100</v>
      </c>
      <c r="P2146" s="5">
        <f t="shared" si="133"/>
        <v>40.476190476190474</v>
      </c>
      <c r="Q2146" s="5" t="s">
        <v>8317</v>
      </c>
      <c r="R2146" s="5" t="s">
        <v>8318</v>
      </c>
      <c r="S2146" s="9">
        <f t="shared" si="134"/>
        <v>42317.908379629633</v>
      </c>
      <c r="T2146" s="9">
        <f t="shared" si="135"/>
        <v>42347.950046296297</v>
      </c>
    </row>
    <row r="2147" spans="1:20" ht="58" x14ac:dyDescent="0.35">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5">
        <f t="shared" si="132"/>
        <v>100</v>
      </c>
      <c r="P2147" s="5">
        <f t="shared" si="133"/>
        <v>83.333333333333329</v>
      </c>
      <c r="Q2147" s="5" t="s">
        <v>8317</v>
      </c>
      <c r="R2147" s="5" t="s">
        <v>8338</v>
      </c>
      <c r="S2147" s="9">
        <f t="shared" si="134"/>
        <v>42107.874155092592</v>
      </c>
      <c r="T2147" s="9">
        <f t="shared" si="135"/>
        <v>42142.874155092592</v>
      </c>
    </row>
    <row r="2148" spans="1:20" ht="43.5" x14ac:dyDescent="0.35">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5">
        <f t="shared" si="132"/>
        <v>100</v>
      </c>
      <c r="P2148" s="5">
        <f t="shared" si="133"/>
        <v>30</v>
      </c>
      <c r="Q2148" s="5" t="s">
        <v>8317</v>
      </c>
      <c r="R2148" s="5" t="s">
        <v>8338</v>
      </c>
      <c r="S2148" s="9">
        <f t="shared" si="134"/>
        <v>42023.15253472222</v>
      </c>
      <c r="T2148" s="9">
        <f t="shared" si="135"/>
        <v>42028.125</v>
      </c>
    </row>
    <row r="2149" spans="1:20" ht="29" x14ac:dyDescent="0.35">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5">
        <f t="shared" si="132"/>
        <v>100</v>
      </c>
      <c r="P2149" s="5">
        <f t="shared" si="133"/>
        <v>41.666666666666664</v>
      </c>
      <c r="Q2149" s="5" t="s">
        <v>8317</v>
      </c>
      <c r="R2149" s="5" t="s">
        <v>8338</v>
      </c>
      <c r="S2149" s="9">
        <f t="shared" si="134"/>
        <v>42413.998217592598</v>
      </c>
      <c r="T2149" s="9">
        <f t="shared" si="135"/>
        <v>42433.998217592598</v>
      </c>
    </row>
    <row r="2150" spans="1:20" ht="43.5" x14ac:dyDescent="0.35">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5">
        <f t="shared" si="132"/>
        <v>100</v>
      </c>
      <c r="P2150" s="5">
        <f t="shared" si="133"/>
        <v>35.714285714285715</v>
      </c>
      <c r="Q2150" s="5" t="s">
        <v>8317</v>
      </c>
      <c r="R2150" s="5" t="s">
        <v>8330</v>
      </c>
      <c r="S2150" s="9">
        <f t="shared" si="134"/>
        <v>42521.36204861111</v>
      </c>
      <c r="T2150" s="9">
        <f t="shared" si="135"/>
        <v>42541.36204861111</v>
      </c>
    </row>
    <row r="2151" spans="1:20" ht="43.5" x14ac:dyDescent="0.35">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5">
        <f t="shared" si="132"/>
        <v>100</v>
      </c>
      <c r="P2151" s="5">
        <f t="shared" si="133"/>
        <v>370.37037037037038</v>
      </c>
      <c r="Q2151" s="5" t="s">
        <v>8317</v>
      </c>
      <c r="R2151" s="5" t="s">
        <v>8330</v>
      </c>
      <c r="S2151" s="9">
        <f t="shared" si="134"/>
        <v>42351.57430555555</v>
      </c>
      <c r="T2151" s="9">
        <f t="shared" si="135"/>
        <v>42376.57430555555</v>
      </c>
    </row>
    <row r="2152" spans="1:20" ht="43.5" x14ac:dyDescent="0.35">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5">
        <f t="shared" si="132"/>
        <v>100</v>
      </c>
      <c r="P2152" s="5">
        <f t="shared" si="133"/>
        <v>62.5</v>
      </c>
      <c r="Q2152" s="5" t="s">
        <v>8317</v>
      </c>
      <c r="R2152" s="5" t="s">
        <v>8330</v>
      </c>
      <c r="S2152" s="9">
        <f t="shared" si="134"/>
        <v>42762.827199074076</v>
      </c>
      <c r="T2152" s="9">
        <f t="shared" si="135"/>
        <v>42766.75</v>
      </c>
    </row>
    <row r="2153" spans="1:20" ht="72.5" x14ac:dyDescent="0.35">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5">
        <f t="shared" si="132"/>
        <v>100</v>
      </c>
      <c r="P2153" s="5">
        <f t="shared" si="133"/>
        <v>51.724137931034484</v>
      </c>
      <c r="Q2153" s="5" t="s">
        <v>8317</v>
      </c>
      <c r="R2153" s="5" t="s">
        <v>8330</v>
      </c>
      <c r="S2153" s="9">
        <f t="shared" si="134"/>
        <v>42607.882488425923</v>
      </c>
      <c r="T2153" s="9">
        <f t="shared" si="135"/>
        <v>42657.882488425923</v>
      </c>
    </row>
    <row r="2154" spans="1:20" ht="43.5" x14ac:dyDescent="0.35">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5">
        <f t="shared" si="132"/>
        <v>100</v>
      </c>
      <c r="P2154" s="5">
        <f t="shared" si="133"/>
        <v>41.666666666666664</v>
      </c>
      <c r="Q2154" s="5" t="s">
        <v>8317</v>
      </c>
      <c r="R2154" s="5" t="s">
        <v>8318</v>
      </c>
      <c r="S2154" s="9">
        <f t="shared" si="134"/>
        <v>41839.977326388893</v>
      </c>
      <c r="T2154" s="9">
        <f t="shared" si="135"/>
        <v>41836.977326388893</v>
      </c>
    </row>
    <row r="2155" spans="1:20" ht="29" x14ac:dyDescent="0.35">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5">
        <f t="shared" si="132"/>
        <v>100</v>
      </c>
      <c r="P2155" s="5">
        <f t="shared" si="133"/>
        <v>73.529411764705884</v>
      </c>
      <c r="Q2155" s="5" t="s">
        <v>8317</v>
      </c>
      <c r="R2155" s="5" t="s">
        <v>8318</v>
      </c>
      <c r="S2155" s="9">
        <f t="shared" si="134"/>
        <v>42321.750324074077</v>
      </c>
      <c r="T2155" s="9">
        <f t="shared" si="135"/>
        <v>42336.750324074077</v>
      </c>
    </row>
    <row r="2156" spans="1:20" ht="43.5" x14ac:dyDescent="0.35">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5">
        <f t="shared" si="132"/>
        <v>100</v>
      </c>
      <c r="P2156" s="5">
        <f t="shared" si="133"/>
        <v>72.289156626506028</v>
      </c>
      <c r="Q2156" s="5" t="s">
        <v>8317</v>
      </c>
      <c r="R2156" s="5" t="s">
        <v>8318</v>
      </c>
      <c r="S2156" s="9">
        <f t="shared" si="134"/>
        <v>41819.860300925924</v>
      </c>
      <c r="T2156" s="9">
        <f t="shared" si="135"/>
        <v>41839.860300925924</v>
      </c>
    </row>
    <row r="2157" spans="1:20" ht="43.5" x14ac:dyDescent="0.35">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5">
        <f t="shared" si="132"/>
        <v>100</v>
      </c>
      <c r="P2157" s="5">
        <f t="shared" si="133"/>
        <v>27.777777777777779</v>
      </c>
      <c r="Q2157" s="5" t="s">
        <v>8317</v>
      </c>
      <c r="R2157" s="5" t="s">
        <v>8318</v>
      </c>
      <c r="S2157" s="9">
        <f t="shared" si="134"/>
        <v>42447.398680555554</v>
      </c>
      <c r="T2157" s="9">
        <f t="shared" si="135"/>
        <v>42465.35701388889</v>
      </c>
    </row>
    <row r="2158" spans="1:20" ht="43.5" x14ac:dyDescent="0.35">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5">
        <f t="shared" si="132"/>
        <v>100</v>
      </c>
      <c r="P2158" s="5">
        <f t="shared" si="133"/>
        <v>119.64285714285714</v>
      </c>
      <c r="Q2158" s="5" t="s">
        <v>8317</v>
      </c>
      <c r="R2158" s="5" t="s">
        <v>8318</v>
      </c>
      <c r="S2158" s="9">
        <f t="shared" si="134"/>
        <v>42520.798854166671</v>
      </c>
      <c r="T2158" s="9">
        <f t="shared" si="135"/>
        <v>42533.708333333328</v>
      </c>
    </row>
    <row r="2159" spans="1:20" ht="43.5" x14ac:dyDescent="0.35">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5">
        <f t="shared" si="132"/>
        <v>100</v>
      </c>
      <c r="P2159" s="5">
        <f t="shared" si="133"/>
        <v>176.47058823529412</v>
      </c>
      <c r="Q2159" s="5" t="s">
        <v>8317</v>
      </c>
      <c r="R2159" s="5" t="s">
        <v>8318</v>
      </c>
      <c r="S2159" s="9">
        <f t="shared" si="134"/>
        <v>41775.610798611109</v>
      </c>
      <c r="T2159" s="9">
        <f t="shared" si="135"/>
        <v>41777.610798611109</v>
      </c>
    </row>
    <row r="2160" spans="1:20" ht="58" x14ac:dyDescent="0.35">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5">
        <f t="shared" si="132"/>
        <v>100</v>
      </c>
      <c r="P2160" s="5">
        <f t="shared" si="133"/>
        <v>133.33333333333334</v>
      </c>
      <c r="Q2160" s="5" t="s">
        <v>8317</v>
      </c>
      <c r="R2160" s="5" t="s">
        <v>8318</v>
      </c>
      <c r="S2160" s="9">
        <f t="shared" si="134"/>
        <v>41963.8675</v>
      </c>
      <c r="T2160" s="9">
        <f t="shared" si="135"/>
        <v>41983.8675</v>
      </c>
    </row>
    <row r="2161" spans="1:20" ht="58" x14ac:dyDescent="0.35">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5">
        <f t="shared" si="132"/>
        <v>100</v>
      </c>
      <c r="P2161" s="5">
        <f t="shared" si="133"/>
        <v>41.666666666666664</v>
      </c>
      <c r="Q2161" s="5" t="s">
        <v>8317</v>
      </c>
      <c r="R2161" s="5" t="s">
        <v>8318</v>
      </c>
      <c r="S2161" s="9">
        <f t="shared" si="134"/>
        <v>42456.845543981486</v>
      </c>
      <c r="T2161" s="9">
        <f t="shared" si="135"/>
        <v>42496.845543981486</v>
      </c>
    </row>
    <row r="2162" spans="1:20" ht="43.5" x14ac:dyDescent="0.35">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5">
        <f t="shared" si="132"/>
        <v>100</v>
      </c>
      <c r="P2162" s="5">
        <f t="shared" si="133"/>
        <v>117.64705882352941</v>
      </c>
      <c r="Q2162" s="5" t="s">
        <v>8317</v>
      </c>
      <c r="R2162" s="5" t="s">
        <v>8318</v>
      </c>
      <c r="S2162" s="9">
        <f t="shared" si="134"/>
        <v>42160.462083333332</v>
      </c>
      <c r="T2162" s="9">
        <f t="shared" si="135"/>
        <v>42180.462083333332</v>
      </c>
    </row>
    <row r="2163" spans="1:20" ht="43.5" x14ac:dyDescent="0.35">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5">
        <f t="shared" si="132"/>
        <v>100</v>
      </c>
      <c r="P2163" s="5">
        <f t="shared" si="133"/>
        <v>115.38461538461539</v>
      </c>
      <c r="Q2163" s="5" t="s">
        <v>8317</v>
      </c>
      <c r="R2163" s="5" t="s">
        <v>8318</v>
      </c>
      <c r="S2163" s="9">
        <f t="shared" si="134"/>
        <v>41889.959050925929</v>
      </c>
      <c r="T2163" s="9">
        <f t="shared" si="135"/>
        <v>41909.959050925929</v>
      </c>
    </row>
    <row r="2164" spans="1:20" ht="43.5" x14ac:dyDescent="0.35">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5">
        <f t="shared" si="132"/>
        <v>100</v>
      </c>
      <c r="P2164" s="5">
        <f t="shared" si="133"/>
        <v>22.222222222222221</v>
      </c>
      <c r="Q2164" s="5" t="s">
        <v>8317</v>
      </c>
      <c r="R2164" s="5" t="s">
        <v>8318</v>
      </c>
      <c r="S2164" s="9">
        <f t="shared" si="134"/>
        <v>42477.144166666665</v>
      </c>
      <c r="T2164" s="9">
        <f t="shared" si="135"/>
        <v>42477.979166666672</v>
      </c>
    </row>
    <row r="2165" spans="1:20" ht="43.5" x14ac:dyDescent="0.35">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5">
        <f t="shared" si="132"/>
        <v>100</v>
      </c>
      <c r="P2165" s="5">
        <f t="shared" si="133"/>
        <v>51.724137931034484</v>
      </c>
      <c r="Q2165" s="5" t="s">
        <v>8317</v>
      </c>
      <c r="R2165" s="5" t="s">
        <v>8318</v>
      </c>
      <c r="S2165" s="9">
        <f t="shared" si="134"/>
        <v>41802.645277777774</v>
      </c>
      <c r="T2165" s="9">
        <f t="shared" si="135"/>
        <v>41822.645277777774</v>
      </c>
    </row>
    <row r="2166" spans="1:20" ht="43.5" x14ac:dyDescent="0.35">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5">
        <f t="shared" si="132"/>
        <v>100</v>
      </c>
      <c r="P2166" s="5">
        <f t="shared" si="133"/>
        <v>95.238095238095241</v>
      </c>
      <c r="Q2166" s="5" t="s">
        <v>8317</v>
      </c>
      <c r="R2166" s="5" t="s">
        <v>8318</v>
      </c>
      <c r="S2166" s="9">
        <f t="shared" si="134"/>
        <v>41849.730937500004</v>
      </c>
      <c r="T2166" s="9">
        <f t="shared" si="135"/>
        <v>41869.730937500004</v>
      </c>
    </row>
    <row r="2167" spans="1:20" ht="43.5" x14ac:dyDescent="0.35">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5">
        <f t="shared" si="132"/>
        <v>100</v>
      </c>
      <c r="P2167" s="5">
        <f t="shared" si="133"/>
        <v>31.25</v>
      </c>
      <c r="Q2167" s="5" t="s">
        <v>8317</v>
      </c>
      <c r="R2167" s="5" t="s">
        <v>8318</v>
      </c>
      <c r="S2167" s="9">
        <f t="shared" si="134"/>
        <v>42134.841111111113</v>
      </c>
      <c r="T2167" s="9">
        <f t="shared" si="135"/>
        <v>42154.841111111113</v>
      </c>
    </row>
    <row r="2168" spans="1:20" ht="43.5" x14ac:dyDescent="0.35">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5">
        <f t="shared" si="132"/>
        <v>100</v>
      </c>
      <c r="P2168" s="5">
        <f t="shared" si="133"/>
        <v>64.516129032258064</v>
      </c>
      <c r="Q2168" s="5" t="s">
        <v>8317</v>
      </c>
      <c r="R2168" s="5" t="s">
        <v>8318</v>
      </c>
      <c r="S2168" s="9">
        <f t="shared" si="134"/>
        <v>42282.530509259261</v>
      </c>
      <c r="T2168" s="9">
        <f t="shared" si="135"/>
        <v>42300.530509259261</v>
      </c>
    </row>
    <row r="2169" spans="1:20" ht="43.5" x14ac:dyDescent="0.35">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5">
        <f t="shared" si="132"/>
        <v>100</v>
      </c>
      <c r="P2169" s="5">
        <f t="shared" si="133"/>
        <v>148.4848484848485</v>
      </c>
      <c r="Q2169" s="5" t="s">
        <v>8317</v>
      </c>
      <c r="R2169" s="5" t="s">
        <v>8318</v>
      </c>
      <c r="S2169" s="9">
        <f t="shared" si="134"/>
        <v>42072.834444444445</v>
      </c>
      <c r="T2169" s="9">
        <f t="shared" si="135"/>
        <v>42083.852083333331</v>
      </c>
    </row>
    <row r="2170" spans="1:20" ht="43.5" x14ac:dyDescent="0.35">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5">
        <f t="shared" si="132"/>
        <v>100</v>
      </c>
      <c r="P2170" s="5">
        <f t="shared" si="133"/>
        <v>51.724137931034484</v>
      </c>
      <c r="Q2170" s="5" t="s">
        <v>8317</v>
      </c>
      <c r="R2170" s="5" t="s">
        <v>8318</v>
      </c>
      <c r="S2170" s="9">
        <f t="shared" si="134"/>
        <v>41858.866157407407</v>
      </c>
      <c r="T2170" s="9">
        <f t="shared" si="135"/>
        <v>41868.21597222222</v>
      </c>
    </row>
    <row r="2171" spans="1:20" ht="43.5" x14ac:dyDescent="0.35">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5">
        <f t="shared" si="132"/>
        <v>100</v>
      </c>
      <c r="P2171" s="5">
        <f t="shared" si="133"/>
        <v>30.76923076923077</v>
      </c>
      <c r="Q2171" s="5" t="s">
        <v>8317</v>
      </c>
      <c r="R2171" s="5" t="s">
        <v>8318</v>
      </c>
      <c r="S2171" s="9">
        <f t="shared" si="134"/>
        <v>42699.214988425927</v>
      </c>
      <c r="T2171" s="9">
        <f t="shared" si="135"/>
        <v>42700.25</v>
      </c>
    </row>
    <row r="2172" spans="1:20" ht="58" x14ac:dyDescent="0.35">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5">
        <f t="shared" si="132"/>
        <v>100</v>
      </c>
      <c r="P2172" s="5">
        <f t="shared" si="133"/>
        <v>125</v>
      </c>
      <c r="Q2172" s="5" t="s">
        <v>8317</v>
      </c>
      <c r="R2172" s="5" t="s">
        <v>8318</v>
      </c>
      <c r="S2172" s="9">
        <f t="shared" si="134"/>
        <v>42307.748738425929</v>
      </c>
      <c r="T2172" s="9">
        <f t="shared" si="135"/>
        <v>42327.790405092594</v>
      </c>
    </row>
    <row r="2173" spans="1:20" ht="43.5" x14ac:dyDescent="0.35">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5">
        <f t="shared" si="132"/>
        <v>100</v>
      </c>
      <c r="P2173" s="5">
        <f t="shared" si="133"/>
        <v>58.823529411764703</v>
      </c>
      <c r="Q2173" s="5" t="s">
        <v>8317</v>
      </c>
      <c r="R2173" s="5" t="s">
        <v>8318</v>
      </c>
      <c r="S2173" s="9">
        <f t="shared" si="134"/>
        <v>42067.536944444444</v>
      </c>
      <c r="T2173" s="9">
        <f t="shared" si="135"/>
        <v>42117.49527777778</v>
      </c>
    </row>
    <row r="2174" spans="1:20" ht="43.5" x14ac:dyDescent="0.35">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5">
        <f t="shared" si="132"/>
        <v>100</v>
      </c>
      <c r="P2174" s="5">
        <f t="shared" si="133"/>
        <v>227.27272727272728</v>
      </c>
      <c r="Q2174" s="5" t="s">
        <v>8317</v>
      </c>
      <c r="R2174" s="5" t="s">
        <v>8318</v>
      </c>
      <c r="S2174" s="9">
        <f t="shared" si="134"/>
        <v>41866.010069444441</v>
      </c>
      <c r="T2174" s="9">
        <f t="shared" si="135"/>
        <v>41890.125</v>
      </c>
    </row>
    <row r="2175" spans="1:20" ht="43.5" x14ac:dyDescent="0.35">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5">
        <f t="shared" si="132"/>
        <v>100</v>
      </c>
      <c r="P2175" s="5">
        <f t="shared" si="133"/>
        <v>307.69230769230768</v>
      </c>
      <c r="Q2175" s="5" t="s">
        <v>8317</v>
      </c>
      <c r="R2175" s="5" t="s">
        <v>8318</v>
      </c>
      <c r="S2175" s="9">
        <f t="shared" si="134"/>
        <v>41804.817523148144</v>
      </c>
      <c r="T2175" s="9">
        <f t="shared" si="135"/>
        <v>41824.458333333336</v>
      </c>
    </row>
    <row r="2176" spans="1:20" ht="43.5" x14ac:dyDescent="0.35">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5">
        <f t="shared" si="132"/>
        <v>100</v>
      </c>
      <c r="P2176" s="5">
        <f t="shared" si="133"/>
        <v>41.029411764705884</v>
      </c>
      <c r="Q2176" s="5" t="s">
        <v>8317</v>
      </c>
      <c r="R2176" s="5" t="s">
        <v>8318</v>
      </c>
      <c r="S2176" s="9">
        <f t="shared" si="134"/>
        <v>42244.789884259255</v>
      </c>
      <c r="T2176" s="9">
        <f t="shared" si="135"/>
        <v>42262.420833333337</v>
      </c>
    </row>
    <row r="2177" spans="1:20" ht="43.5" x14ac:dyDescent="0.35">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5">
        <f t="shared" si="132"/>
        <v>100</v>
      </c>
      <c r="P2177" s="5">
        <f t="shared" si="133"/>
        <v>125</v>
      </c>
      <c r="Q2177" s="5" t="s">
        <v>8317</v>
      </c>
      <c r="R2177" s="5" t="s">
        <v>8318</v>
      </c>
      <c r="S2177" s="9">
        <f t="shared" si="134"/>
        <v>42452.623344907406</v>
      </c>
      <c r="T2177" s="9">
        <f t="shared" si="135"/>
        <v>42470.833333333328</v>
      </c>
    </row>
    <row r="2178" spans="1:20" ht="29" x14ac:dyDescent="0.35">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5">
        <f t="shared" ref="O2178:O2241" si="136">(E2178/D2178)*100</f>
        <v>100</v>
      </c>
      <c r="P2178" s="5">
        <f t="shared" ref="P2178:P2241" si="137">E2178/L2178</f>
        <v>104.16666666666667</v>
      </c>
      <c r="Q2178" s="5" t="s">
        <v>8317</v>
      </c>
      <c r="R2178" s="5" t="s">
        <v>8318</v>
      </c>
      <c r="S2178" s="9">
        <f t="shared" si="134"/>
        <v>42050.831678240742</v>
      </c>
      <c r="T2178" s="9">
        <f t="shared" si="135"/>
        <v>42070.831678240742</v>
      </c>
    </row>
    <row r="2179" spans="1:20" ht="43.5" x14ac:dyDescent="0.35">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5">
        <f t="shared" si="136"/>
        <v>100</v>
      </c>
      <c r="P2179" s="5">
        <f t="shared" si="137"/>
        <v>38.65</v>
      </c>
      <c r="Q2179" s="5" t="s">
        <v>8317</v>
      </c>
      <c r="R2179" s="5" t="s">
        <v>8318</v>
      </c>
      <c r="S2179" s="9">
        <f t="shared" ref="S2179:S2242" si="138">(J2179/86400 )+ DATE(1970,1,11)</f>
        <v>41798.587083333332</v>
      </c>
      <c r="T2179" s="9">
        <f t="shared" ref="T2179:T2242" si="139">(I2179/86400) + DATE(1970,1,1)</f>
        <v>41818.587083333332</v>
      </c>
    </row>
    <row r="2180" spans="1:20" ht="43.5" x14ac:dyDescent="0.35">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5">
        <f t="shared" si="136"/>
        <v>100</v>
      </c>
      <c r="P2180" s="5">
        <f t="shared" si="137"/>
        <v>171.42857142857142</v>
      </c>
      <c r="Q2180" s="5" t="s">
        <v>8317</v>
      </c>
      <c r="R2180" s="5" t="s">
        <v>8318</v>
      </c>
      <c r="S2180" s="9">
        <f t="shared" si="138"/>
        <v>42671.442060185189</v>
      </c>
      <c r="T2180" s="9">
        <f t="shared" si="139"/>
        <v>42691.483726851853</v>
      </c>
    </row>
    <row r="2181" spans="1:20" ht="29" x14ac:dyDescent="0.35">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5">
        <f t="shared" si="136"/>
        <v>100</v>
      </c>
      <c r="P2181" s="5">
        <f t="shared" si="137"/>
        <v>55.555555555555557</v>
      </c>
      <c r="Q2181" s="5" t="s">
        <v>8317</v>
      </c>
      <c r="R2181" s="5" t="s">
        <v>8318</v>
      </c>
      <c r="S2181" s="9">
        <f t="shared" si="138"/>
        <v>42156.570393518516</v>
      </c>
      <c r="T2181" s="9">
        <f t="shared" si="139"/>
        <v>42176.570393518516</v>
      </c>
    </row>
    <row r="2182" spans="1:20" ht="43.5" x14ac:dyDescent="0.35">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5">
        <f t="shared" si="136"/>
        <v>100</v>
      </c>
      <c r="P2182" s="5">
        <f t="shared" si="137"/>
        <v>20</v>
      </c>
      <c r="Q2182" s="5" t="s">
        <v>8317</v>
      </c>
      <c r="R2182" s="5" t="s">
        <v>8318</v>
      </c>
      <c r="S2182" s="9">
        <f t="shared" si="138"/>
        <v>42659.54923611111</v>
      </c>
      <c r="T2182" s="9">
        <f t="shared" si="139"/>
        <v>42709.590902777782</v>
      </c>
    </row>
    <row r="2183" spans="1:20" ht="43.5" x14ac:dyDescent="0.35">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5">
        <f t="shared" si="136"/>
        <v>100</v>
      </c>
      <c r="P2183" s="5">
        <f t="shared" si="137"/>
        <v>35.714285714285715</v>
      </c>
      <c r="Q2183" s="5" t="s">
        <v>8317</v>
      </c>
      <c r="R2183" s="5" t="s">
        <v>8318</v>
      </c>
      <c r="S2183" s="9">
        <f t="shared" si="138"/>
        <v>42440.762222222227</v>
      </c>
      <c r="T2183" s="9">
        <f t="shared" si="139"/>
        <v>42460.720555555556</v>
      </c>
    </row>
    <row r="2184" spans="1:20" ht="58" x14ac:dyDescent="0.35">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5">
        <f t="shared" si="136"/>
        <v>100</v>
      </c>
      <c r="P2184" s="5">
        <f t="shared" si="137"/>
        <v>33.333333333333336</v>
      </c>
      <c r="Q2184" s="5" t="s">
        <v>8317</v>
      </c>
      <c r="R2184" s="5" t="s">
        <v>8318</v>
      </c>
      <c r="S2184" s="9">
        <f t="shared" si="138"/>
        <v>41846.471180555556</v>
      </c>
      <c r="T2184" s="9">
        <f t="shared" si="139"/>
        <v>41850.471180555556</v>
      </c>
    </row>
    <row r="2185" spans="1:20" ht="43.5" x14ac:dyDescent="0.35">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5">
        <f t="shared" si="136"/>
        <v>100</v>
      </c>
      <c r="P2185" s="5">
        <f t="shared" si="137"/>
        <v>29.62962962962963</v>
      </c>
      <c r="Q2185" s="5" t="s">
        <v>8317</v>
      </c>
      <c r="R2185" s="5" t="s">
        <v>8318</v>
      </c>
      <c r="S2185" s="9">
        <f t="shared" si="138"/>
        <v>42516.709374999999</v>
      </c>
      <c r="T2185" s="9">
        <f t="shared" si="139"/>
        <v>42538.583333333328</v>
      </c>
    </row>
    <row r="2186" spans="1:20" ht="43.5" x14ac:dyDescent="0.35">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5">
        <f t="shared" si="136"/>
        <v>100</v>
      </c>
      <c r="P2186" s="5">
        <f t="shared" si="137"/>
        <v>62.5</v>
      </c>
      <c r="Q2186" s="5" t="s">
        <v>8317</v>
      </c>
      <c r="R2186" s="5" t="s">
        <v>8318</v>
      </c>
      <c r="S2186" s="9">
        <f t="shared" si="138"/>
        <v>41798.58997685185</v>
      </c>
      <c r="T2186" s="9">
        <f t="shared" si="139"/>
        <v>41818.58997685185</v>
      </c>
    </row>
    <row r="2187" spans="1:20" ht="43.5" x14ac:dyDescent="0.35">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5">
        <f t="shared" si="136"/>
        <v>100</v>
      </c>
      <c r="P2187" s="5">
        <f t="shared" si="137"/>
        <v>68.965517241379317</v>
      </c>
      <c r="Q2187" s="5" t="s">
        <v>8317</v>
      </c>
      <c r="R2187" s="5" t="s">
        <v>8318</v>
      </c>
      <c r="S2187" s="9">
        <f t="shared" si="138"/>
        <v>42470.741747685184</v>
      </c>
      <c r="T2187" s="9">
        <f t="shared" si="139"/>
        <v>42511.165972222225</v>
      </c>
    </row>
    <row r="2188" spans="1:20" ht="43.5" x14ac:dyDescent="0.35">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5">
        <f t="shared" si="136"/>
        <v>100</v>
      </c>
      <c r="P2188" s="5">
        <f t="shared" si="137"/>
        <v>29.411764705882351</v>
      </c>
      <c r="Q2188" s="5" t="s">
        <v>8317</v>
      </c>
      <c r="R2188" s="5" t="s">
        <v>8318</v>
      </c>
      <c r="S2188" s="9">
        <f t="shared" si="138"/>
        <v>42391.478981481487</v>
      </c>
      <c r="T2188" s="9">
        <f t="shared" si="139"/>
        <v>42402.478981481487</v>
      </c>
    </row>
    <row r="2189" spans="1:20" ht="58" x14ac:dyDescent="0.35">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5">
        <f t="shared" si="136"/>
        <v>100</v>
      </c>
      <c r="P2189" s="5">
        <f t="shared" si="137"/>
        <v>11.363636363636363</v>
      </c>
      <c r="Q2189" s="5" t="s">
        <v>8317</v>
      </c>
      <c r="R2189" s="5" t="s">
        <v>8318</v>
      </c>
      <c r="S2189" s="9">
        <f t="shared" si="138"/>
        <v>41981.881076388891</v>
      </c>
      <c r="T2189" s="9">
        <f t="shared" si="139"/>
        <v>41996.881076388891</v>
      </c>
    </row>
    <row r="2190" spans="1:20" ht="29" x14ac:dyDescent="0.35">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5">
        <f t="shared" si="136"/>
        <v>100</v>
      </c>
      <c r="P2190" s="5">
        <f t="shared" si="137"/>
        <v>31.578947368421051</v>
      </c>
      <c r="Q2190" s="5" t="s">
        <v>8317</v>
      </c>
      <c r="R2190" s="5" t="s">
        <v>8318</v>
      </c>
      <c r="S2190" s="9">
        <f t="shared" si="138"/>
        <v>41832.90488425926</v>
      </c>
      <c r="T2190" s="9">
        <f t="shared" si="139"/>
        <v>41844.291666666664</v>
      </c>
    </row>
    <row r="2191" spans="1:20" ht="43.5" x14ac:dyDescent="0.35">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5">
        <f t="shared" si="136"/>
        <v>100</v>
      </c>
      <c r="P2191" s="5">
        <f t="shared" si="137"/>
        <v>145.16129032258064</v>
      </c>
      <c r="Q2191" s="5" t="s">
        <v>8317</v>
      </c>
      <c r="R2191" s="5" t="s">
        <v>8318</v>
      </c>
      <c r="S2191" s="9">
        <f t="shared" si="138"/>
        <v>42566.873020833329</v>
      </c>
      <c r="T2191" s="9">
        <f t="shared" si="139"/>
        <v>42616.873020833329</v>
      </c>
    </row>
    <row r="2192" spans="1:20" ht="58" x14ac:dyDescent="0.35">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5">
        <f t="shared" si="136"/>
        <v>100</v>
      </c>
      <c r="P2192" s="5">
        <f t="shared" si="137"/>
        <v>166.66666666666666</v>
      </c>
      <c r="Q2192" s="5" t="s">
        <v>8317</v>
      </c>
      <c r="R2192" s="5" t="s">
        <v>8338</v>
      </c>
      <c r="S2192" s="9">
        <f t="shared" si="138"/>
        <v>42183.466863425929</v>
      </c>
      <c r="T2192" s="9">
        <f t="shared" si="139"/>
        <v>42226.958333333328</v>
      </c>
    </row>
    <row r="2193" spans="1:20" ht="29" x14ac:dyDescent="0.35">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5">
        <f t="shared" si="136"/>
        <v>100</v>
      </c>
      <c r="P2193" s="5">
        <f t="shared" si="137"/>
        <v>64.935064935064929</v>
      </c>
      <c r="Q2193" s="5" t="s">
        <v>8317</v>
      </c>
      <c r="R2193" s="5" t="s">
        <v>8338</v>
      </c>
      <c r="S2193" s="9">
        <f t="shared" si="138"/>
        <v>42075.750300925924</v>
      </c>
      <c r="T2193" s="9">
        <f t="shared" si="139"/>
        <v>42095.708634259259</v>
      </c>
    </row>
    <row r="2194" spans="1:20" ht="43.5" x14ac:dyDescent="0.35">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5">
        <f t="shared" si="136"/>
        <v>100</v>
      </c>
      <c r="P2194" s="5">
        <f t="shared" si="137"/>
        <v>55.555555555555557</v>
      </c>
      <c r="Q2194" s="5" t="s">
        <v>8317</v>
      </c>
      <c r="R2194" s="5" t="s">
        <v>8338</v>
      </c>
      <c r="S2194" s="9">
        <f t="shared" si="138"/>
        <v>42509.842962962968</v>
      </c>
      <c r="T2194" s="9">
        <f t="shared" si="139"/>
        <v>42519.025000000001</v>
      </c>
    </row>
    <row r="2195" spans="1:20" ht="43.5" x14ac:dyDescent="0.35">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5">
        <f t="shared" si="136"/>
        <v>100</v>
      </c>
      <c r="P2195" s="5">
        <f t="shared" si="137"/>
        <v>73.333333333333329</v>
      </c>
      <c r="Q2195" s="5" t="s">
        <v>8317</v>
      </c>
      <c r="R2195" s="5" t="s">
        <v>8338</v>
      </c>
      <c r="S2195" s="9">
        <f t="shared" si="138"/>
        <v>42455.598136574074</v>
      </c>
      <c r="T2195" s="9">
        <f t="shared" si="139"/>
        <v>42475.598136574074</v>
      </c>
    </row>
    <row r="2196" spans="1:20" ht="43.5" x14ac:dyDescent="0.35">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5">
        <f t="shared" si="136"/>
        <v>100</v>
      </c>
      <c r="P2196" s="5">
        <f t="shared" si="137"/>
        <v>100</v>
      </c>
      <c r="Q2196" s="5" t="s">
        <v>8317</v>
      </c>
      <c r="R2196" s="5" t="s">
        <v>8338</v>
      </c>
      <c r="S2196" s="9">
        <f t="shared" si="138"/>
        <v>42148.930671296301</v>
      </c>
      <c r="T2196" s="9">
        <f t="shared" si="139"/>
        <v>42168.930671296301</v>
      </c>
    </row>
    <row r="2197" spans="1:20" ht="58" x14ac:dyDescent="0.35">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5">
        <f t="shared" si="136"/>
        <v>100</v>
      </c>
      <c r="P2197" s="5">
        <f t="shared" si="137"/>
        <v>100</v>
      </c>
      <c r="Q2197" s="5" t="s">
        <v>8317</v>
      </c>
      <c r="R2197" s="5" t="s">
        <v>8338</v>
      </c>
      <c r="S2197" s="9">
        <f t="shared" si="138"/>
        <v>42097.792303240742</v>
      </c>
      <c r="T2197" s="9">
        <f t="shared" si="139"/>
        <v>42103.792303240742</v>
      </c>
    </row>
    <row r="2198" spans="1:20" ht="43.5" x14ac:dyDescent="0.35">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5">
        <f t="shared" si="136"/>
        <v>100</v>
      </c>
      <c r="P2198" s="5">
        <f t="shared" si="137"/>
        <v>41.666666666666664</v>
      </c>
      <c r="Q2198" s="5" t="s">
        <v>8317</v>
      </c>
      <c r="R2198" s="5" t="s">
        <v>8318</v>
      </c>
      <c r="S2198" s="9">
        <f t="shared" si="138"/>
        <v>42069.453923611116</v>
      </c>
      <c r="T2198" s="9">
        <f t="shared" si="139"/>
        <v>42119.412256944444</v>
      </c>
    </row>
    <row r="2199" spans="1:20" ht="43.5" x14ac:dyDescent="0.35">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5">
        <f t="shared" si="136"/>
        <v>100</v>
      </c>
      <c r="P2199" s="5">
        <f t="shared" si="137"/>
        <v>178.57142857142858</v>
      </c>
      <c r="Q2199" s="5" t="s">
        <v>8317</v>
      </c>
      <c r="R2199" s="5" t="s">
        <v>8318</v>
      </c>
      <c r="S2199" s="9">
        <f t="shared" si="138"/>
        <v>41954.527627314819</v>
      </c>
      <c r="T2199" s="9">
        <f t="shared" si="139"/>
        <v>42004.569293981476</v>
      </c>
    </row>
    <row r="2200" spans="1:20" x14ac:dyDescent="0.35">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5">
        <f t="shared" si="136"/>
        <v>95.477386934673376</v>
      </c>
      <c r="P2200" s="5">
        <f t="shared" si="137"/>
        <v>47.5</v>
      </c>
      <c r="Q2200" s="5" t="s">
        <v>8341</v>
      </c>
      <c r="R2200" s="5" t="s">
        <v>8342</v>
      </c>
      <c r="S2200" s="9">
        <f t="shared" si="138"/>
        <v>42566.807187500002</v>
      </c>
      <c r="T2200" s="9">
        <f t="shared" si="139"/>
        <v>42563.807187500002</v>
      </c>
    </row>
    <row r="2201" spans="1:20" ht="58" x14ac:dyDescent="0.35">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5">
        <f t="shared" si="136"/>
        <v>89.666666666666657</v>
      </c>
      <c r="P2201" s="5">
        <f t="shared" si="137"/>
        <v>145.40540540540542</v>
      </c>
      <c r="Q2201" s="5" t="s">
        <v>8317</v>
      </c>
      <c r="R2201" s="5" t="s">
        <v>8338</v>
      </c>
      <c r="S2201" s="9">
        <f t="shared" si="138"/>
        <v>42094.881539351853</v>
      </c>
      <c r="T2201" s="9">
        <f t="shared" si="139"/>
        <v>42114.881539351853</v>
      </c>
    </row>
    <row r="2202" spans="1:20" ht="43.5" x14ac:dyDescent="0.35">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5">
        <f t="shared" si="136"/>
        <v>86.135181975736558</v>
      </c>
      <c r="P2202" s="5">
        <f t="shared" si="137"/>
        <v>248.5</v>
      </c>
      <c r="Q2202" s="5" t="s">
        <v>8317</v>
      </c>
      <c r="R2202" s="5" t="s">
        <v>8318</v>
      </c>
      <c r="S2202" s="9">
        <f t="shared" si="138"/>
        <v>42544.631481481483</v>
      </c>
      <c r="T2202" s="9">
        <f t="shared" si="139"/>
        <v>42562.631481481483</v>
      </c>
    </row>
    <row r="2203" spans="1:20" ht="43.5" x14ac:dyDescent="0.35">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5">
        <f t="shared" si="136"/>
        <v>84.946999999999989</v>
      </c>
      <c r="P2203" s="5">
        <f t="shared" si="137"/>
        <v>379.22767857142856</v>
      </c>
      <c r="Q2203" s="5" t="s">
        <v>8310</v>
      </c>
      <c r="R2203" s="5" t="s">
        <v>8316</v>
      </c>
      <c r="S2203" s="9">
        <f t="shared" si="138"/>
        <v>41965.863750000004</v>
      </c>
      <c r="T2203" s="9">
        <f t="shared" si="139"/>
        <v>41990.863750000004</v>
      </c>
    </row>
    <row r="2204" spans="1:20" ht="58" x14ac:dyDescent="0.35">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5">
        <f t="shared" si="136"/>
        <v>82.817599999999999</v>
      </c>
      <c r="P2204" s="5">
        <f t="shared" si="137"/>
        <v>301.93916666666667</v>
      </c>
      <c r="Q2204" s="5" t="s">
        <v>8310</v>
      </c>
      <c r="R2204" s="5" t="s">
        <v>8316</v>
      </c>
      <c r="S2204" s="9">
        <f t="shared" si="138"/>
        <v>42516.416990740741</v>
      </c>
      <c r="T2204" s="9">
        <f t="shared" si="139"/>
        <v>42541.790972222225</v>
      </c>
    </row>
    <row r="2205" spans="1:20" ht="43.5" x14ac:dyDescent="0.35">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5">
        <f t="shared" si="136"/>
        <v>82.422107692307705</v>
      </c>
      <c r="P2205" s="5">
        <f t="shared" si="137"/>
        <v>120.39184269662923</v>
      </c>
      <c r="Q2205" s="5" t="s">
        <v>8310</v>
      </c>
      <c r="R2205" s="5" t="s">
        <v>8316</v>
      </c>
      <c r="S2205" s="9">
        <f t="shared" si="138"/>
        <v>41573.485509259262</v>
      </c>
      <c r="T2205" s="9">
        <f t="shared" si="139"/>
        <v>41600.666666666664</v>
      </c>
    </row>
    <row r="2206" spans="1:20" ht="29" x14ac:dyDescent="0.35">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5">
        <f t="shared" si="136"/>
        <v>82.207999999999998</v>
      </c>
      <c r="P2206" s="5">
        <f t="shared" si="137"/>
        <v>216.33684210526314</v>
      </c>
      <c r="Q2206" s="5" t="s">
        <v>8310</v>
      </c>
      <c r="R2206" s="5" t="s">
        <v>8316</v>
      </c>
      <c r="S2206" s="9">
        <f t="shared" si="138"/>
        <v>42398.708645833336</v>
      </c>
      <c r="T2206" s="9">
        <f t="shared" si="139"/>
        <v>42418.708645833336</v>
      </c>
    </row>
    <row r="2207" spans="1:20" ht="58" x14ac:dyDescent="0.35">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5">
        <f t="shared" si="136"/>
        <v>79</v>
      </c>
      <c r="P2207" s="5">
        <f t="shared" si="137"/>
        <v>131.66666666666666</v>
      </c>
      <c r="Q2207" s="5" t="s">
        <v>8325</v>
      </c>
      <c r="R2207" s="5" t="s">
        <v>8343</v>
      </c>
      <c r="S2207" s="9">
        <f t="shared" si="138"/>
        <v>42717.895462962959</v>
      </c>
      <c r="T2207" s="9">
        <f t="shared" si="139"/>
        <v>42729.458333333328</v>
      </c>
    </row>
    <row r="2208" spans="1:20" ht="43.5" x14ac:dyDescent="0.35">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5">
        <f t="shared" si="136"/>
        <v>78.927352941176466</v>
      </c>
      <c r="P2208" s="5">
        <f t="shared" si="137"/>
        <v>117.69868421052631</v>
      </c>
      <c r="Q2208" s="5" t="s">
        <v>8310</v>
      </c>
      <c r="R2208" s="5" t="s">
        <v>8316</v>
      </c>
      <c r="S2208" s="9">
        <f t="shared" si="138"/>
        <v>42706.663506944446</v>
      </c>
      <c r="T2208" s="9">
        <f t="shared" si="139"/>
        <v>42736.663506944446</v>
      </c>
    </row>
    <row r="2209" spans="1:20" ht="43.5" x14ac:dyDescent="0.35">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5">
        <f t="shared" si="136"/>
        <v>78.100000000000009</v>
      </c>
      <c r="P2209" s="5">
        <f t="shared" si="137"/>
        <v>105.54054054054055</v>
      </c>
      <c r="Q2209" s="5" t="s">
        <v>8317</v>
      </c>
      <c r="R2209" s="5" t="s">
        <v>8318</v>
      </c>
      <c r="S2209" s="9">
        <f t="shared" si="138"/>
        <v>42479.68414351852</v>
      </c>
      <c r="T2209" s="9">
        <f t="shared" si="139"/>
        <v>42499.166666666672</v>
      </c>
    </row>
    <row r="2210" spans="1:20" ht="58" x14ac:dyDescent="0.35">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5">
        <f t="shared" si="136"/>
        <v>75.400000000000006</v>
      </c>
      <c r="P2210" s="5">
        <f t="shared" si="137"/>
        <v>251.33333333333334</v>
      </c>
      <c r="Q2210" s="5" t="s">
        <v>8317</v>
      </c>
      <c r="R2210" s="5" t="s">
        <v>8318</v>
      </c>
      <c r="S2210" s="9">
        <f t="shared" si="138"/>
        <v>42806.538275462968</v>
      </c>
      <c r="T2210" s="9">
        <f t="shared" si="139"/>
        <v>42813.25</v>
      </c>
    </row>
    <row r="2211" spans="1:20" ht="43.5" x14ac:dyDescent="0.35">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5">
        <f t="shared" si="136"/>
        <v>75.051000000000002</v>
      </c>
      <c r="P2211" s="5">
        <f t="shared" si="137"/>
        <v>932.31055900621118</v>
      </c>
      <c r="Q2211" s="5" t="s">
        <v>8310</v>
      </c>
      <c r="R2211" s="5" t="s">
        <v>8316</v>
      </c>
      <c r="S2211" s="9">
        <f t="shared" si="138"/>
        <v>42286.624803240746</v>
      </c>
      <c r="T2211" s="9">
        <f t="shared" si="139"/>
        <v>42307.624803240746</v>
      </c>
    </row>
    <row r="2212" spans="1:20" ht="43.5" x14ac:dyDescent="0.35">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5">
        <f t="shared" si="136"/>
        <v>75</v>
      </c>
      <c r="P2212" s="5">
        <f t="shared" si="137"/>
        <v>35.714285714285715</v>
      </c>
      <c r="Q2212" s="5" t="s">
        <v>8314</v>
      </c>
      <c r="R2212" s="5" t="s">
        <v>8331</v>
      </c>
      <c r="S2212" s="9">
        <f t="shared" si="138"/>
        <v>42723.941099537042</v>
      </c>
      <c r="T2212" s="9">
        <f t="shared" si="139"/>
        <v>42734.941099537042</v>
      </c>
    </row>
    <row r="2213" spans="1:20" ht="58" x14ac:dyDescent="0.35">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5">
        <f t="shared" si="136"/>
        <v>72.989999999999995</v>
      </c>
      <c r="P2213" s="5">
        <f t="shared" si="137"/>
        <v>405.5</v>
      </c>
      <c r="Q2213" s="5" t="s">
        <v>8310</v>
      </c>
      <c r="R2213" s="5" t="s">
        <v>8316</v>
      </c>
      <c r="S2213" s="9">
        <f t="shared" si="138"/>
        <v>42272.104780092588</v>
      </c>
      <c r="T2213" s="9">
        <f t="shared" si="139"/>
        <v>42292.104780092588</v>
      </c>
    </row>
    <row r="2214" spans="1:20" ht="58" x14ac:dyDescent="0.35">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5">
        <f t="shared" si="136"/>
        <v>71.784615384615378</v>
      </c>
      <c r="P2214" s="5">
        <f t="shared" si="137"/>
        <v>49.11578947368421</v>
      </c>
      <c r="Q2214" s="5" t="s">
        <v>8312</v>
      </c>
      <c r="R2214" s="5" t="s">
        <v>8344</v>
      </c>
      <c r="S2214" s="9">
        <f t="shared" si="138"/>
        <v>41933.783576388887</v>
      </c>
      <c r="T2214" s="9">
        <f t="shared" si="139"/>
        <v>41963.825243055559</v>
      </c>
    </row>
    <row r="2215" spans="1:20" ht="43.5" x14ac:dyDescent="0.35">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5">
        <f t="shared" si="136"/>
        <v>70.599999999999994</v>
      </c>
      <c r="P2215" s="5">
        <f t="shared" si="137"/>
        <v>106.96969696969697</v>
      </c>
      <c r="Q2215" s="5" t="s">
        <v>8317</v>
      </c>
      <c r="R2215" s="5" t="s">
        <v>8318</v>
      </c>
      <c r="S2215" s="9">
        <f t="shared" si="138"/>
        <v>42063.049375000002</v>
      </c>
      <c r="T2215" s="9">
        <f t="shared" si="139"/>
        <v>42096.041666666672</v>
      </c>
    </row>
    <row r="2216" spans="1:20" ht="58" x14ac:dyDescent="0.35">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5">
        <f t="shared" si="136"/>
        <v>70.36</v>
      </c>
      <c r="P2216" s="5">
        <f t="shared" si="137"/>
        <v>382.39130434782606</v>
      </c>
      <c r="Q2216" s="5" t="s">
        <v>8310</v>
      </c>
      <c r="R2216" s="5" t="s">
        <v>8316</v>
      </c>
      <c r="S2216" s="9">
        <f t="shared" si="138"/>
        <v>42622.624039351853</v>
      </c>
      <c r="T2216" s="9">
        <f t="shared" si="139"/>
        <v>42644.624039351853</v>
      </c>
    </row>
    <row r="2217" spans="1:20" ht="43.5" x14ac:dyDescent="0.35">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5">
        <f t="shared" si="136"/>
        <v>70.199999999999989</v>
      </c>
      <c r="P2217" s="5">
        <f t="shared" si="137"/>
        <v>39</v>
      </c>
      <c r="Q2217" s="5" t="s">
        <v>8323</v>
      </c>
      <c r="R2217" s="5" t="s">
        <v>8345</v>
      </c>
      <c r="S2217" s="9">
        <f t="shared" si="138"/>
        <v>41673.780300925922</v>
      </c>
      <c r="T2217" s="9">
        <f t="shared" si="139"/>
        <v>41693.780300925922</v>
      </c>
    </row>
    <row r="2218" spans="1:20" ht="29" x14ac:dyDescent="0.35">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5">
        <f t="shared" si="136"/>
        <v>69.561111111111103</v>
      </c>
      <c r="P2218" s="5">
        <f t="shared" si="137"/>
        <v>63.558375634517766</v>
      </c>
      <c r="Q2218" s="5" t="s">
        <v>8317</v>
      </c>
      <c r="R2218" s="5" t="s">
        <v>8318</v>
      </c>
      <c r="S2218" s="9">
        <f t="shared" si="138"/>
        <v>42000.584108796298</v>
      </c>
      <c r="T2218" s="9">
        <f t="shared" si="139"/>
        <v>42036.120833333334</v>
      </c>
    </row>
    <row r="2219" spans="1:20" ht="43.5" x14ac:dyDescent="0.35">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5">
        <f t="shared" si="136"/>
        <v>68.400000000000006</v>
      </c>
      <c r="P2219" s="5">
        <f t="shared" si="137"/>
        <v>122.14285714285714</v>
      </c>
      <c r="Q2219" s="5" t="s">
        <v>8314</v>
      </c>
      <c r="R2219" s="5" t="s">
        <v>8339</v>
      </c>
      <c r="S2219" s="9">
        <f t="shared" si="138"/>
        <v>42278.625856481478</v>
      </c>
      <c r="T2219" s="9">
        <f t="shared" si="139"/>
        <v>42298.625856481478</v>
      </c>
    </row>
    <row r="2220" spans="1:20" ht="43.5" x14ac:dyDescent="0.35">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5">
        <f t="shared" si="136"/>
        <v>68.153599999999997</v>
      </c>
      <c r="P2220" s="5">
        <f t="shared" si="137"/>
        <v>244.80459770114942</v>
      </c>
      <c r="Q2220" s="5" t="s">
        <v>8317</v>
      </c>
      <c r="R2220" s="5" t="s">
        <v>8330</v>
      </c>
      <c r="S2220" s="9">
        <f t="shared" si="138"/>
        <v>42540.993032407408</v>
      </c>
      <c r="T2220" s="9">
        <f t="shared" si="139"/>
        <v>42560.993032407408</v>
      </c>
    </row>
    <row r="2221" spans="1:20" ht="58" x14ac:dyDescent="0.35">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5">
        <f t="shared" si="136"/>
        <v>67.55</v>
      </c>
      <c r="P2221" s="5">
        <f t="shared" si="137"/>
        <v>46.586206896551722</v>
      </c>
      <c r="Q2221" s="5" t="s">
        <v>8314</v>
      </c>
      <c r="R2221" s="5" t="s">
        <v>8346</v>
      </c>
      <c r="S2221" s="9">
        <f t="shared" si="138"/>
        <v>41607.788888888885</v>
      </c>
      <c r="T2221" s="9">
        <f t="shared" si="139"/>
        <v>41627.788888888885</v>
      </c>
    </row>
    <row r="2222" spans="1:20" ht="43.5" x14ac:dyDescent="0.35">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5">
        <f t="shared" si="136"/>
        <v>67.55</v>
      </c>
      <c r="P2222" s="5">
        <f t="shared" si="137"/>
        <v>48.25</v>
      </c>
      <c r="Q2222" s="5" t="s">
        <v>8325</v>
      </c>
      <c r="R2222" s="5" t="s">
        <v>8326</v>
      </c>
      <c r="S2222" s="9">
        <f t="shared" si="138"/>
        <v>42699.56931712963</v>
      </c>
      <c r="T2222" s="9">
        <f t="shared" si="139"/>
        <v>42719.56931712963</v>
      </c>
    </row>
    <row r="2223" spans="1:20" ht="43.5" x14ac:dyDescent="0.35">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5">
        <f t="shared" si="136"/>
        <v>67.333333333333329</v>
      </c>
      <c r="P2223" s="5">
        <f t="shared" si="137"/>
        <v>63.125</v>
      </c>
      <c r="Q2223" s="5" t="s">
        <v>8317</v>
      </c>
      <c r="R2223" s="5" t="s">
        <v>8318</v>
      </c>
      <c r="S2223" s="9">
        <f t="shared" si="138"/>
        <v>42153.917743055557</v>
      </c>
      <c r="T2223" s="9">
        <f t="shared" si="139"/>
        <v>42181.559027777781</v>
      </c>
    </row>
    <row r="2224" spans="1:20" ht="43.5" x14ac:dyDescent="0.35">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5">
        <f t="shared" si="136"/>
        <v>66.84</v>
      </c>
      <c r="P2224" s="5">
        <f t="shared" si="137"/>
        <v>99.761194029850742</v>
      </c>
      <c r="Q2224" s="5" t="s">
        <v>8317</v>
      </c>
      <c r="R2224" s="5" t="s">
        <v>8330</v>
      </c>
      <c r="S2224" s="9">
        <f t="shared" si="138"/>
        <v>42258.535787037035</v>
      </c>
      <c r="T2224" s="9">
        <f t="shared" si="139"/>
        <v>42277.75</v>
      </c>
    </row>
    <row r="2225" spans="1:20" ht="58" x14ac:dyDescent="0.35">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5">
        <f t="shared" si="136"/>
        <v>65.24636363636364</v>
      </c>
      <c r="P2225" s="5">
        <f t="shared" si="137"/>
        <v>201.60393258426967</v>
      </c>
      <c r="Q2225" s="5" t="s">
        <v>8310</v>
      </c>
      <c r="R2225" s="5" t="s">
        <v>8316</v>
      </c>
      <c r="S2225" s="9">
        <f t="shared" si="138"/>
        <v>41957.457569444443</v>
      </c>
      <c r="T2225" s="9">
        <f t="shared" si="139"/>
        <v>41977.457569444443</v>
      </c>
    </row>
    <row r="2226" spans="1:20" ht="43.5" x14ac:dyDescent="0.35">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5">
        <f t="shared" si="136"/>
        <v>65.101538461538468</v>
      </c>
      <c r="P2226" s="5">
        <f t="shared" si="137"/>
        <v>170.62903225806451</v>
      </c>
      <c r="Q2226" s="5" t="s">
        <v>8325</v>
      </c>
      <c r="R2226" s="5" t="s">
        <v>8326</v>
      </c>
      <c r="S2226" s="9">
        <f t="shared" si="138"/>
        <v>41901.976388888885</v>
      </c>
      <c r="T2226" s="9">
        <f t="shared" si="139"/>
        <v>41936.976388888885</v>
      </c>
    </row>
    <row r="2227" spans="1:20" ht="43.5" x14ac:dyDescent="0.35">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5">
        <f t="shared" si="136"/>
        <v>65.100000000000009</v>
      </c>
      <c r="P2227" s="5">
        <f t="shared" si="137"/>
        <v>118.36363636363636</v>
      </c>
      <c r="Q2227" s="5" t="s">
        <v>8314</v>
      </c>
      <c r="R2227" s="5" t="s">
        <v>8339</v>
      </c>
      <c r="S2227" s="9">
        <f t="shared" si="138"/>
        <v>42031.139733796299</v>
      </c>
      <c r="T2227" s="9">
        <f t="shared" si="139"/>
        <v>42051.139733796299</v>
      </c>
    </row>
    <row r="2228" spans="1:20" ht="43.5" x14ac:dyDescent="0.35">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5">
        <f t="shared" si="136"/>
        <v>65</v>
      </c>
      <c r="P2228" s="5">
        <f t="shared" si="137"/>
        <v>14.444444444444445</v>
      </c>
      <c r="Q2228" s="5" t="s">
        <v>8317</v>
      </c>
      <c r="R2228" s="5" t="s">
        <v>8338</v>
      </c>
      <c r="S2228" s="9">
        <f t="shared" si="138"/>
        <v>42154.415532407409</v>
      </c>
      <c r="T2228" s="9">
        <f t="shared" si="139"/>
        <v>42165.415532407409</v>
      </c>
    </row>
    <row r="2229" spans="1:20" ht="29" x14ac:dyDescent="0.35">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5">
        <f t="shared" si="136"/>
        <v>64</v>
      </c>
      <c r="P2229" s="5">
        <f t="shared" si="137"/>
        <v>40</v>
      </c>
      <c r="Q2229" s="5" t="s">
        <v>8320</v>
      </c>
      <c r="R2229" s="5" t="s">
        <v>8347</v>
      </c>
      <c r="S2229" s="9">
        <f t="shared" si="138"/>
        <v>42117.703877314816</v>
      </c>
      <c r="T2229" s="9">
        <f t="shared" si="139"/>
        <v>42137.703877314816</v>
      </c>
    </row>
    <row r="2230" spans="1:20" ht="58" x14ac:dyDescent="0.35">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5">
        <f t="shared" si="136"/>
        <v>62.839999999999996</v>
      </c>
      <c r="P2230" s="5">
        <f t="shared" si="137"/>
        <v>128.61988304093566</v>
      </c>
      <c r="Q2230" s="5" t="s">
        <v>8310</v>
      </c>
      <c r="R2230" s="5" t="s">
        <v>8337</v>
      </c>
      <c r="S2230" s="9">
        <f t="shared" si="138"/>
        <v>42539.632754629631</v>
      </c>
      <c r="T2230" s="9">
        <f t="shared" si="139"/>
        <v>42556.207638888889</v>
      </c>
    </row>
    <row r="2231" spans="1:20" ht="43.5" x14ac:dyDescent="0.35">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5">
        <f t="shared" si="136"/>
        <v>62.765333333333331</v>
      </c>
      <c r="P2231" s="5">
        <f t="shared" si="137"/>
        <v>48.281025641025643</v>
      </c>
      <c r="Q2231" s="5" t="s">
        <v>8312</v>
      </c>
      <c r="R2231" s="5" t="s">
        <v>8348</v>
      </c>
      <c r="S2231" s="9">
        <f t="shared" si="138"/>
        <v>41848.377893518518</v>
      </c>
      <c r="T2231" s="9">
        <f t="shared" si="139"/>
        <v>41893.377893518518</v>
      </c>
    </row>
    <row r="2232" spans="1:20" ht="58" x14ac:dyDescent="0.35">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5">
        <f t="shared" si="136"/>
        <v>61.909090909090914</v>
      </c>
      <c r="P2232" s="5">
        <f t="shared" si="137"/>
        <v>486.42857142857144</v>
      </c>
      <c r="Q2232" s="5" t="s">
        <v>8317</v>
      </c>
      <c r="R2232" s="5" t="s">
        <v>8318</v>
      </c>
      <c r="S2232" s="9">
        <f t="shared" si="138"/>
        <v>41840.234166666669</v>
      </c>
      <c r="T2232" s="9">
        <f t="shared" si="139"/>
        <v>41860.234166666669</v>
      </c>
    </row>
    <row r="2233" spans="1:20" ht="29" x14ac:dyDescent="0.35">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5">
        <f t="shared" si="136"/>
        <v>61.124000000000002</v>
      </c>
      <c r="P2233" s="5">
        <f t="shared" si="137"/>
        <v>109.93525179856115</v>
      </c>
      <c r="Q2233" s="5" t="s">
        <v>8325</v>
      </c>
      <c r="R2233" s="5" t="s">
        <v>8326</v>
      </c>
      <c r="S2233" s="9">
        <f t="shared" si="138"/>
        <v>42199.031041666662</v>
      </c>
      <c r="T2233" s="9">
        <f t="shared" si="139"/>
        <v>42226.290972222225</v>
      </c>
    </row>
    <row r="2234" spans="1:20" ht="43.5" x14ac:dyDescent="0.35">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5">
        <f t="shared" si="136"/>
        <v>61.1</v>
      </c>
      <c r="P2234" s="5">
        <f t="shared" si="137"/>
        <v>203.66666666666666</v>
      </c>
      <c r="Q2234" s="5" t="s">
        <v>8317</v>
      </c>
      <c r="R2234" s="5" t="s">
        <v>8318</v>
      </c>
      <c r="S2234" s="9">
        <f t="shared" si="138"/>
        <v>42425.398032407407</v>
      </c>
      <c r="T2234" s="9">
        <f t="shared" si="139"/>
        <v>42445.356365740736</v>
      </c>
    </row>
    <row r="2235" spans="1:20" ht="43.5" x14ac:dyDescent="0.35">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5">
        <f t="shared" si="136"/>
        <v>60.9</v>
      </c>
      <c r="P2235" s="5">
        <f t="shared" si="137"/>
        <v>179.11764705882354</v>
      </c>
      <c r="Q2235" s="5" t="s">
        <v>8317</v>
      </c>
      <c r="R2235" s="5" t="s">
        <v>8318</v>
      </c>
      <c r="S2235" s="9">
        <f t="shared" si="138"/>
        <v>42245.117476851854</v>
      </c>
      <c r="T2235" s="9">
        <f t="shared" si="139"/>
        <v>42275.117476851854</v>
      </c>
    </row>
    <row r="2236" spans="1:20" ht="43.5" x14ac:dyDescent="0.35">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5">
        <f t="shared" si="136"/>
        <v>60</v>
      </c>
      <c r="P2236" s="5">
        <f t="shared" si="137"/>
        <v>3000</v>
      </c>
      <c r="Q2236" s="5" t="s">
        <v>8320</v>
      </c>
      <c r="R2236" s="5" t="s">
        <v>8349</v>
      </c>
      <c r="S2236" s="9">
        <f t="shared" si="138"/>
        <v>42731.075949074075</v>
      </c>
      <c r="T2236" s="9">
        <f t="shared" si="139"/>
        <v>42751.075949074075</v>
      </c>
    </row>
    <row r="2237" spans="1:20" ht="43.5" x14ac:dyDescent="0.35">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5">
        <f t="shared" si="136"/>
        <v>60</v>
      </c>
      <c r="P2237" s="5">
        <f t="shared" si="137"/>
        <v>60</v>
      </c>
      <c r="Q2237" s="5" t="s">
        <v>8317</v>
      </c>
      <c r="R2237" s="5" t="s">
        <v>8318</v>
      </c>
      <c r="S2237" s="9">
        <f t="shared" si="138"/>
        <v>42315.670914351853</v>
      </c>
      <c r="T2237" s="9">
        <f t="shared" si="139"/>
        <v>42339.249305555553</v>
      </c>
    </row>
    <row r="2238" spans="1:20" ht="43.5" x14ac:dyDescent="0.35">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5">
        <f t="shared" si="136"/>
        <v>59.774999999999999</v>
      </c>
      <c r="P2238" s="5">
        <f t="shared" si="137"/>
        <v>61.307692307692307</v>
      </c>
      <c r="Q2238" s="5" t="s">
        <v>8317</v>
      </c>
      <c r="R2238" s="5" t="s">
        <v>8330</v>
      </c>
      <c r="S2238" s="9">
        <f t="shared" si="138"/>
        <v>42107.732418981483</v>
      </c>
      <c r="T2238" s="9">
        <f t="shared" si="139"/>
        <v>42115.249305555553</v>
      </c>
    </row>
    <row r="2239" spans="1:20" ht="43.5" x14ac:dyDescent="0.35">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5">
        <f t="shared" si="136"/>
        <v>59.657142857142851</v>
      </c>
      <c r="P2239" s="5">
        <f t="shared" si="137"/>
        <v>174</v>
      </c>
      <c r="Q2239" s="5" t="s">
        <v>8317</v>
      </c>
      <c r="R2239" s="5" t="s">
        <v>8338</v>
      </c>
      <c r="S2239" s="9">
        <f t="shared" si="138"/>
        <v>41978.938993055555</v>
      </c>
      <c r="T2239" s="9">
        <f t="shared" si="139"/>
        <v>41989.938993055555</v>
      </c>
    </row>
    <row r="2240" spans="1:20" ht="29" x14ac:dyDescent="0.35">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5">
        <f t="shared" si="136"/>
        <v>59.583333333333336</v>
      </c>
      <c r="P2240" s="5">
        <f t="shared" si="137"/>
        <v>65</v>
      </c>
      <c r="Q2240" s="5" t="s">
        <v>8317</v>
      </c>
      <c r="R2240" s="5" t="s">
        <v>8330</v>
      </c>
      <c r="S2240" s="9">
        <f t="shared" si="138"/>
        <v>42151.741307870368</v>
      </c>
      <c r="T2240" s="9">
        <f t="shared" si="139"/>
        <v>42171.741307870368</v>
      </c>
    </row>
    <row r="2241" spans="1:20" ht="43.5" x14ac:dyDescent="0.35">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5">
        <f t="shared" si="136"/>
        <v>59.467839999999995</v>
      </c>
      <c r="P2241" s="5">
        <f t="shared" si="137"/>
        <v>72.16970873786407</v>
      </c>
      <c r="Q2241" s="5" t="s">
        <v>8325</v>
      </c>
      <c r="R2241" s="5" t="s">
        <v>8326</v>
      </c>
      <c r="S2241" s="9">
        <f t="shared" si="138"/>
        <v>41844.980462962965</v>
      </c>
      <c r="T2241" s="9">
        <f t="shared" si="139"/>
        <v>41864.980462962965</v>
      </c>
    </row>
    <row r="2242" spans="1:20" ht="43.5" x14ac:dyDescent="0.35">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5">
        <f t="shared" ref="O2242:O2305" si="140">(E2242/D2242)*100</f>
        <v>59.3</v>
      </c>
      <c r="P2242" s="5">
        <f t="shared" ref="P2242:P2305" si="141">E2242/L2242</f>
        <v>70.595238095238102</v>
      </c>
      <c r="Q2242" s="5" t="s">
        <v>8310</v>
      </c>
      <c r="R2242" s="5" t="s">
        <v>8350</v>
      </c>
      <c r="S2242" s="9">
        <f t="shared" si="138"/>
        <v>42139.226388888885</v>
      </c>
      <c r="T2242" s="9">
        <f t="shared" si="139"/>
        <v>42159.226388888885</v>
      </c>
    </row>
    <row r="2243" spans="1:20" ht="58" x14ac:dyDescent="0.35">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5">
        <f t="shared" si="140"/>
        <v>59.142857142857139</v>
      </c>
      <c r="P2243" s="5">
        <f t="shared" si="141"/>
        <v>53.07692307692308</v>
      </c>
      <c r="Q2243" s="5" t="s">
        <v>8317</v>
      </c>
      <c r="R2243" s="5" t="s">
        <v>8338</v>
      </c>
      <c r="S2243" s="9">
        <f t="shared" ref="S2243:S2306" si="142">(J2243/86400 )+ DATE(1970,1,11)</f>
        <v>42027.594236111108</v>
      </c>
      <c r="T2243" s="9">
        <f t="shared" ref="T2243:T2306" si="143">(I2243/86400) + DATE(1970,1,1)</f>
        <v>42047.594236111108</v>
      </c>
    </row>
    <row r="2244" spans="1:20" ht="43.5" x14ac:dyDescent="0.35">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5">
        <f t="shared" si="140"/>
        <v>58.558333333333337</v>
      </c>
      <c r="P2244" s="5">
        <f t="shared" si="141"/>
        <v>153.42794759825327</v>
      </c>
      <c r="Q2244" s="5" t="s">
        <v>8310</v>
      </c>
      <c r="R2244" s="5" t="s">
        <v>8316</v>
      </c>
      <c r="S2244" s="9">
        <f t="shared" si="142"/>
        <v>42292.168993055559</v>
      </c>
      <c r="T2244" s="9">
        <f t="shared" si="143"/>
        <v>42327.210659722223</v>
      </c>
    </row>
    <row r="2245" spans="1:20" ht="43.5" x14ac:dyDescent="0.35">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5">
        <f t="shared" si="140"/>
        <v>58.461538461538467</v>
      </c>
      <c r="P2245" s="5">
        <f t="shared" si="141"/>
        <v>54.285714285714285</v>
      </c>
      <c r="Q2245" s="5" t="s">
        <v>8320</v>
      </c>
      <c r="R2245" s="5" t="s">
        <v>8349</v>
      </c>
      <c r="S2245" s="9">
        <f t="shared" si="142"/>
        <v>42033.818622685183</v>
      </c>
      <c r="T2245" s="9">
        <f t="shared" si="143"/>
        <v>42043.818622685183</v>
      </c>
    </row>
    <row r="2246" spans="1:20" x14ac:dyDescent="0.35">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5">
        <f t="shared" si="140"/>
        <v>58.291457286432156</v>
      </c>
      <c r="P2246" s="5">
        <f t="shared" si="141"/>
        <v>58</v>
      </c>
      <c r="Q2246" s="5" t="s">
        <v>8317</v>
      </c>
      <c r="R2246" s="5" t="s">
        <v>8330</v>
      </c>
      <c r="S2246" s="9">
        <f t="shared" si="142"/>
        <v>42688.932083333333</v>
      </c>
      <c r="T2246" s="9">
        <f t="shared" si="143"/>
        <v>42683.973750000005</v>
      </c>
    </row>
    <row r="2247" spans="1:20" ht="58" x14ac:dyDescent="0.35">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5">
        <f t="shared" si="140"/>
        <v>57.648750000000007</v>
      </c>
      <c r="P2247" s="5">
        <f t="shared" si="141"/>
        <v>343.14732142857144</v>
      </c>
      <c r="Q2247" s="5" t="s">
        <v>8310</v>
      </c>
      <c r="R2247" s="5" t="s">
        <v>8316</v>
      </c>
      <c r="S2247" s="9">
        <f t="shared" si="142"/>
        <v>42685.66778935185</v>
      </c>
      <c r="T2247" s="9">
        <f t="shared" si="143"/>
        <v>42712.207638888889</v>
      </c>
    </row>
    <row r="2248" spans="1:20" ht="43.5" x14ac:dyDescent="0.35">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5">
        <f t="shared" si="140"/>
        <v>57.333333333333336</v>
      </c>
      <c r="P2248" s="5">
        <f t="shared" si="141"/>
        <v>43</v>
      </c>
      <c r="Q2248" s="5" t="s">
        <v>8317</v>
      </c>
      <c r="R2248" s="5" t="s">
        <v>8330</v>
      </c>
      <c r="S2248" s="9">
        <f t="shared" si="142"/>
        <v>42091.515335648146</v>
      </c>
      <c r="T2248" s="9">
        <f t="shared" si="143"/>
        <v>42095.515335648146</v>
      </c>
    </row>
    <row r="2249" spans="1:20" ht="43.5" x14ac:dyDescent="0.35">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5">
        <f t="shared" si="140"/>
        <v>57.199999999999996</v>
      </c>
      <c r="P2249" s="5">
        <f t="shared" si="141"/>
        <v>59.583333333333336</v>
      </c>
      <c r="Q2249" s="5" t="s">
        <v>8317</v>
      </c>
      <c r="R2249" s="5" t="s">
        <v>8318</v>
      </c>
      <c r="S2249" s="9">
        <f t="shared" si="142"/>
        <v>42071.963263888887</v>
      </c>
      <c r="T2249" s="9">
        <f t="shared" si="143"/>
        <v>42091.921597222223</v>
      </c>
    </row>
    <row r="2250" spans="1:20" ht="43.5" x14ac:dyDescent="0.35">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5">
        <f t="shared" si="140"/>
        <v>56.51428571428572</v>
      </c>
      <c r="P2250" s="5">
        <f t="shared" si="141"/>
        <v>150.5</v>
      </c>
      <c r="Q2250" s="5" t="s">
        <v>8325</v>
      </c>
      <c r="R2250" s="5" t="s">
        <v>8326</v>
      </c>
      <c r="S2250" s="9">
        <f t="shared" si="142"/>
        <v>41901.780023148152</v>
      </c>
      <c r="T2250" s="9">
        <f t="shared" si="143"/>
        <v>41926.780023148152</v>
      </c>
    </row>
    <row r="2251" spans="1:20" ht="43.5" x14ac:dyDescent="0.35">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5">
        <f t="shared" si="140"/>
        <v>56.263267182990241</v>
      </c>
      <c r="P2251" s="5">
        <f t="shared" si="141"/>
        <v>790.83739837398377</v>
      </c>
      <c r="Q2251" s="5" t="s">
        <v>8310</v>
      </c>
      <c r="R2251" s="5" t="s">
        <v>8316</v>
      </c>
      <c r="S2251" s="9">
        <f t="shared" si="142"/>
        <v>42405.309039351851</v>
      </c>
      <c r="T2251" s="9">
        <f t="shared" si="143"/>
        <v>42425.309039351851</v>
      </c>
    </row>
    <row r="2252" spans="1:20" ht="43.5" x14ac:dyDescent="0.35">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5">
        <f t="shared" si="140"/>
        <v>55.698440000000005</v>
      </c>
      <c r="P2252" s="5">
        <f t="shared" si="141"/>
        <v>331.53833333333336</v>
      </c>
      <c r="Q2252" s="5" t="s">
        <v>8320</v>
      </c>
      <c r="R2252" s="5" t="s">
        <v>8349</v>
      </c>
      <c r="S2252" s="9">
        <f t="shared" si="142"/>
        <v>42076.958761574075</v>
      </c>
      <c r="T2252" s="9">
        <f t="shared" si="143"/>
        <v>42116.917094907403</v>
      </c>
    </row>
    <row r="2253" spans="1:20" ht="43.5" x14ac:dyDescent="0.35">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5">
        <f t="shared" si="140"/>
        <v>54.52</v>
      </c>
      <c r="P2253" s="5">
        <f t="shared" si="141"/>
        <v>109.04</v>
      </c>
      <c r="Q2253" s="5" t="s">
        <v>8317</v>
      </c>
      <c r="R2253" s="5" t="s">
        <v>8338</v>
      </c>
      <c r="S2253" s="9">
        <f t="shared" si="142"/>
        <v>42303.853541666671</v>
      </c>
      <c r="T2253" s="9">
        <f t="shared" si="143"/>
        <v>42352.249305555553</v>
      </c>
    </row>
    <row r="2254" spans="1:20" ht="43.5" x14ac:dyDescent="0.35">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5">
        <f t="shared" si="140"/>
        <v>53</v>
      </c>
      <c r="P2254" s="5">
        <f t="shared" si="141"/>
        <v>88.333333333333329</v>
      </c>
      <c r="Q2254" s="5" t="s">
        <v>8317</v>
      </c>
      <c r="R2254" s="5" t="s">
        <v>8318</v>
      </c>
      <c r="S2254" s="9">
        <f t="shared" si="142"/>
        <v>42544.933321759258</v>
      </c>
      <c r="T2254" s="9">
        <f t="shared" si="143"/>
        <v>42554.832638888889</v>
      </c>
    </row>
    <row r="2255" spans="1:20" ht="58" x14ac:dyDescent="0.35">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5">
        <f t="shared" si="140"/>
        <v>52.794871794871788</v>
      </c>
      <c r="P2255" s="5">
        <f t="shared" si="141"/>
        <v>44.760869565217391</v>
      </c>
      <c r="Q2255" s="5" t="s">
        <v>8317</v>
      </c>
      <c r="R2255" s="5" t="s">
        <v>8338</v>
      </c>
      <c r="S2255" s="9">
        <f t="shared" si="142"/>
        <v>42382.624166666668</v>
      </c>
      <c r="T2255" s="9">
        <f t="shared" si="143"/>
        <v>42402.624166666668</v>
      </c>
    </row>
    <row r="2256" spans="1:20" ht="29" x14ac:dyDescent="0.35">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5">
        <f t="shared" si="140"/>
        <v>52.570512820512818</v>
      </c>
      <c r="P2256" s="5">
        <f t="shared" si="141"/>
        <v>2928.9285714285716</v>
      </c>
      <c r="Q2256" s="5" t="s">
        <v>8310</v>
      </c>
      <c r="R2256" s="5" t="s">
        <v>8350</v>
      </c>
      <c r="S2256" s="9">
        <f t="shared" si="142"/>
        <v>42756.270057870366</v>
      </c>
      <c r="T2256" s="9">
        <f t="shared" si="143"/>
        <v>42776.270057870366</v>
      </c>
    </row>
    <row r="2257" spans="1:20" ht="29" x14ac:dyDescent="0.35">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5">
        <f t="shared" si="140"/>
        <v>52.327777777777776</v>
      </c>
      <c r="P2257" s="5">
        <f t="shared" si="141"/>
        <v>94.19</v>
      </c>
      <c r="Q2257" s="5" t="s">
        <v>8325</v>
      </c>
      <c r="R2257" s="5" t="s">
        <v>8326</v>
      </c>
      <c r="S2257" s="9">
        <f t="shared" si="142"/>
        <v>42715.662118055552</v>
      </c>
      <c r="T2257" s="9">
        <f t="shared" si="143"/>
        <v>42765.290972222225</v>
      </c>
    </row>
    <row r="2258" spans="1:20" ht="43.5" x14ac:dyDescent="0.35">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5">
        <f t="shared" si="140"/>
        <v>52.16</v>
      </c>
      <c r="P2258" s="5">
        <f t="shared" si="141"/>
        <v>49.20754716981132</v>
      </c>
      <c r="Q2258" s="5" t="s">
        <v>8317</v>
      </c>
      <c r="R2258" s="5" t="s">
        <v>8338</v>
      </c>
      <c r="S2258" s="9">
        <f t="shared" si="142"/>
        <v>41868.761782407411</v>
      </c>
      <c r="T2258" s="9">
        <f t="shared" si="143"/>
        <v>41888.875</v>
      </c>
    </row>
    <row r="2259" spans="1:20" ht="43.5" x14ac:dyDescent="0.35">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5">
        <f t="shared" si="140"/>
        <v>52</v>
      </c>
      <c r="P2259" s="5">
        <f t="shared" si="141"/>
        <v>17.333333333333332</v>
      </c>
      <c r="Q2259" s="5" t="s">
        <v>8323</v>
      </c>
      <c r="R2259" s="5" t="s">
        <v>8351</v>
      </c>
      <c r="S2259" s="9">
        <f t="shared" si="142"/>
        <v>42082.790821759263</v>
      </c>
      <c r="T2259" s="9">
        <f t="shared" si="143"/>
        <v>42102.790821759263</v>
      </c>
    </row>
    <row r="2260" spans="1:20" ht="58" x14ac:dyDescent="0.35">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5">
        <f t="shared" si="140"/>
        <v>51.6</v>
      </c>
      <c r="P2260" s="5">
        <f t="shared" si="141"/>
        <v>32.25</v>
      </c>
      <c r="Q2260" s="5" t="s">
        <v>8317</v>
      </c>
      <c r="R2260" s="5" t="s">
        <v>8318</v>
      </c>
      <c r="S2260" s="9">
        <f t="shared" si="142"/>
        <v>42810.753333333334</v>
      </c>
      <c r="T2260" s="9">
        <f t="shared" si="143"/>
        <v>42841.833333333328</v>
      </c>
    </row>
    <row r="2261" spans="1:20" ht="43.5" x14ac:dyDescent="0.35">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5">
        <f t="shared" si="140"/>
        <v>51.4</v>
      </c>
      <c r="P2261" s="5">
        <f t="shared" si="141"/>
        <v>63.122807017543863</v>
      </c>
      <c r="Q2261" s="5" t="s">
        <v>8323</v>
      </c>
      <c r="R2261" s="5" t="s">
        <v>8345</v>
      </c>
      <c r="S2261" s="9">
        <f t="shared" si="142"/>
        <v>42260.685706018514</v>
      </c>
      <c r="T2261" s="9">
        <f t="shared" si="143"/>
        <v>42288.208333333328</v>
      </c>
    </row>
    <row r="2262" spans="1:20" ht="58" x14ac:dyDescent="0.35">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5">
        <f t="shared" si="140"/>
        <v>51.023391812865491</v>
      </c>
      <c r="P2262" s="5">
        <f t="shared" si="141"/>
        <v>147.88135593220338</v>
      </c>
      <c r="Q2262" s="5" t="s">
        <v>8317</v>
      </c>
      <c r="R2262" s="5" t="s">
        <v>8338</v>
      </c>
      <c r="S2262" s="9">
        <f t="shared" si="142"/>
        <v>41890.753437499996</v>
      </c>
      <c r="T2262" s="9">
        <f t="shared" si="143"/>
        <v>41905.165972222225</v>
      </c>
    </row>
    <row r="2263" spans="1:20" ht="58" x14ac:dyDescent="0.35">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5">
        <f t="shared" si="140"/>
        <v>50.739999999999995</v>
      </c>
      <c r="P2263" s="5">
        <f t="shared" si="141"/>
        <v>74.617647058823536</v>
      </c>
      <c r="Q2263" s="5" t="s">
        <v>8314</v>
      </c>
      <c r="R2263" s="5" t="s">
        <v>8352</v>
      </c>
      <c r="S2263" s="9">
        <f t="shared" si="142"/>
        <v>41933.837731481479</v>
      </c>
      <c r="T2263" s="9">
        <f t="shared" si="143"/>
        <v>41946.249305555553</v>
      </c>
    </row>
    <row r="2264" spans="1:20" ht="43.5" x14ac:dyDescent="0.35">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5">
        <f t="shared" si="140"/>
        <v>50.721666666666664</v>
      </c>
      <c r="P2264" s="5">
        <f t="shared" si="141"/>
        <v>117.68368136117556</v>
      </c>
      <c r="Q2264" s="5" t="s">
        <v>8320</v>
      </c>
      <c r="R2264" s="5" t="s">
        <v>8349</v>
      </c>
      <c r="S2264" s="9">
        <f t="shared" si="142"/>
        <v>42566.583368055552</v>
      </c>
      <c r="T2264" s="9">
        <f t="shared" si="143"/>
        <v>42586.583368055552</v>
      </c>
    </row>
    <row r="2265" spans="1:20" ht="43.5" x14ac:dyDescent="0.35">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5">
        <f t="shared" si="140"/>
        <v>50.38095238095238</v>
      </c>
      <c r="P2265" s="5">
        <f t="shared" si="141"/>
        <v>117.55555555555556</v>
      </c>
      <c r="Q2265" s="5" t="s">
        <v>8310</v>
      </c>
      <c r="R2265" s="5" t="s">
        <v>8337</v>
      </c>
      <c r="S2265" s="9">
        <f t="shared" si="142"/>
        <v>42492.624699074076</v>
      </c>
      <c r="T2265" s="9">
        <f t="shared" si="143"/>
        <v>42512.624699074076</v>
      </c>
    </row>
    <row r="2266" spans="1:20" ht="58" x14ac:dyDescent="0.35">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5">
        <f t="shared" si="140"/>
        <v>50.2</v>
      </c>
      <c r="P2266" s="5">
        <f t="shared" si="141"/>
        <v>51.224489795918366</v>
      </c>
      <c r="Q2266" s="5" t="s">
        <v>8320</v>
      </c>
      <c r="R2266" s="5" t="s">
        <v>8347</v>
      </c>
      <c r="S2266" s="9">
        <f t="shared" si="142"/>
        <v>41253.197592592594</v>
      </c>
      <c r="T2266" s="9">
        <f t="shared" si="143"/>
        <v>41303.197592592594</v>
      </c>
    </row>
    <row r="2267" spans="1:20" ht="58" x14ac:dyDescent="0.35">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5">
        <f t="shared" si="140"/>
        <v>50</v>
      </c>
      <c r="P2267" s="5">
        <f t="shared" si="141"/>
        <v>60</v>
      </c>
      <c r="Q2267" s="5" t="s">
        <v>8317</v>
      </c>
      <c r="R2267" s="5" t="s">
        <v>8318</v>
      </c>
      <c r="S2267" s="9">
        <f t="shared" si="142"/>
        <v>42380.007766203707</v>
      </c>
      <c r="T2267" s="9">
        <f t="shared" si="143"/>
        <v>42398.981944444444</v>
      </c>
    </row>
    <row r="2268" spans="1:20" ht="43.5" x14ac:dyDescent="0.35">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5">
        <f t="shared" si="140"/>
        <v>49.381999999999998</v>
      </c>
      <c r="P2268" s="5">
        <f t="shared" si="141"/>
        <v>176.36428571428573</v>
      </c>
      <c r="Q2268" s="5" t="s">
        <v>8310</v>
      </c>
      <c r="R2268" s="5" t="s">
        <v>8316</v>
      </c>
      <c r="S2268" s="9">
        <f t="shared" si="142"/>
        <v>42777.577303240745</v>
      </c>
      <c r="T2268" s="9">
        <f t="shared" si="143"/>
        <v>42797.577303240745</v>
      </c>
    </row>
    <row r="2269" spans="1:20" ht="43.5" x14ac:dyDescent="0.35">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5">
        <f t="shared" si="140"/>
        <v>49.186046511627907</v>
      </c>
      <c r="P2269" s="5">
        <f t="shared" si="141"/>
        <v>132.1875</v>
      </c>
      <c r="Q2269" s="5" t="s">
        <v>8325</v>
      </c>
      <c r="R2269" s="5" t="s">
        <v>8353</v>
      </c>
      <c r="S2269" s="9">
        <f t="shared" si="142"/>
        <v>41902.688750000001</v>
      </c>
      <c r="T2269" s="9">
        <f t="shared" si="143"/>
        <v>41913.165972222225</v>
      </c>
    </row>
    <row r="2270" spans="1:20" ht="43.5" x14ac:dyDescent="0.35">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5">
        <f t="shared" si="140"/>
        <v>49.183333333333337</v>
      </c>
      <c r="P2270" s="5">
        <f t="shared" si="141"/>
        <v>42.157142857142858</v>
      </c>
      <c r="Q2270" s="5" t="s">
        <v>8325</v>
      </c>
      <c r="R2270" s="5" t="s">
        <v>8326</v>
      </c>
      <c r="S2270" s="9">
        <f t="shared" si="142"/>
        <v>42043.314074074078</v>
      </c>
      <c r="T2270" s="9">
        <f t="shared" si="143"/>
        <v>42063.314074074078</v>
      </c>
    </row>
    <row r="2271" spans="1:20" ht="43.5" x14ac:dyDescent="0.35">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5">
        <f t="shared" si="140"/>
        <v>48.833333333333336</v>
      </c>
      <c r="P2271" s="5">
        <f t="shared" si="141"/>
        <v>47.258064516129032</v>
      </c>
      <c r="Q2271" s="5" t="s">
        <v>8317</v>
      </c>
      <c r="R2271" s="5" t="s">
        <v>8318</v>
      </c>
      <c r="S2271" s="9">
        <f t="shared" si="142"/>
        <v>42673.468078703707</v>
      </c>
      <c r="T2271" s="9">
        <f t="shared" si="143"/>
        <v>42688.509745370371</v>
      </c>
    </row>
    <row r="2272" spans="1:20" ht="43.5" x14ac:dyDescent="0.35">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5">
        <f t="shared" si="140"/>
        <v>48.485714285714288</v>
      </c>
      <c r="P2272" s="5">
        <f t="shared" si="141"/>
        <v>94.277777777777771</v>
      </c>
      <c r="Q2272" s="5" t="s">
        <v>8325</v>
      </c>
      <c r="R2272" s="5" t="s">
        <v>8326</v>
      </c>
      <c r="S2272" s="9">
        <f t="shared" si="142"/>
        <v>42169.47256944445</v>
      </c>
      <c r="T2272" s="9">
        <f t="shared" si="143"/>
        <v>42182.915972222225</v>
      </c>
    </row>
    <row r="2273" spans="1:20" ht="43.5" x14ac:dyDescent="0.35">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5">
        <f t="shared" si="140"/>
        <v>48</v>
      </c>
      <c r="P2273" s="5">
        <f t="shared" si="141"/>
        <v>30</v>
      </c>
      <c r="Q2273" s="5" t="s">
        <v>8328</v>
      </c>
      <c r="R2273" s="5" t="s">
        <v>8329</v>
      </c>
      <c r="S2273" s="9">
        <f t="shared" si="142"/>
        <v>42817.755173611113</v>
      </c>
      <c r="T2273" s="9">
        <f t="shared" si="143"/>
        <v>42814.755173611113</v>
      </c>
    </row>
    <row r="2274" spans="1:20" ht="43.5" x14ac:dyDescent="0.35">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5">
        <f t="shared" si="140"/>
        <v>47.8</v>
      </c>
      <c r="P2274" s="5">
        <f t="shared" si="141"/>
        <v>159.33333333333334</v>
      </c>
      <c r="Q2274" s="5" t="s">
        <v>8314</v>
      </c>
      <c r="R2274" s="5" t="s">
        <v>8339</v>
      </c>
      <c r="S2274" s="9">
        <f t="shared" si="142"/>
        <v>42798.151238425926</v>
      </c>
      <c r="T2274" s="9">
        <f t="shared" si="143"/>
        <v>42820.999305555553</v>
      </c>
    </row>
    <row r="2275" spans="1:20" ht="58" x14ac:dyDescent="0.35">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5">
        <f t="shared" si="140"/>
        <v>47.692307692307693</v>
      </c>
      <c r="P2275" s="5">
        <f t="shared" si="141"/>
        <v>62</v>
      </c>
      <c r="Q2275" s="5" t="s">
        <v>8317</v>
      </c>
      <c r="R2275" s="5" t="s">
        <v>8318</v>
      </c>
      <c r="S2275" s="9">
        <f t="shared" si="142"/>
        <v>41840.858344907407</v>
      </c>
      <c r="T2275" s="9">
        <f t="shared" si="143"/>
        <v>41852.291666666664</v>
      </c>
    </row>
    <row r="2276" spans="1:20" ht="43.5" x14ac:dyDescent="0.35">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5">
        <f t="shared" si="140"/>
        <v>47.631578947368418</v>
      </c>
      <c r="P2276" s="5">
        <f t="shared" si="141"/>
        <v>31.206896551724139</v>
      </c>
      <c r="Q2276" s="5" t="s">
        <v>8325</v>
      </c>
      <c r="R2276" s="5" t="s">
        <v>8326</v>
      </c>
      <c r="S2276" s="9">
        <f t="shared" si="142"/>
        <v>41968.550659722227</v>
      </c>
      <c r="T2276" s="9">
        <f t="shared" si="143"/>
        <v>41988.550659722227</v>
      </c>
    </row>
    <row r="2277" spans="1:20" ht="58" x14ac:dyDescent="0.35">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5">
        <f t="shared" si="140"/>
        <v>47.4</v>
      </c>
      <c r="P2277" s="5">
        <f t="shared" si="141"/>
        <v>29.625</v>
      </c>
      <c r="Q2277" s="5" t="s">
        <v>8310</v>
      </c>
      <c r="R2277" s="5" t="s">
        <v>8350</v>
      </c>
      <c r="S2277" s="9">
        <f t="shared" si="142"/>
        <v>42123.875567129631</v>
      </c>
      <c r="T2277" s="9">
        <f t="shared" si="143"/>
        <v>42143.875567129631</v>
      </c>
    </row>
    <row r="2278" spans="1:20" ht="43.5" x14ac:dyDescent="0.35">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5">
        <f t="shared" si="140"/>
        <v>47.333333333333336</v>
      </c>
      <c r="P2278" s="5">
        <f t="shared" si="141"/>
        <v>53.25</v>
      </c>
      <c r="Q2278" s="5" t="s">
        <v>8310</v>
      </c>
      <c r="R2278" s="5" t="s">
        <v>8316</v>
      </c>
      <c r="S2278" s="9">
        <f t="shared" si="142"/>
        <v>42019.973946759259</v>
      </c>
      <c r="T2278" s="9">
        <f t="shared" si="143"/>
        <v>42039.973946759259</v>
      </c>
    </row>
    <row r="2279" spans="1:20" ht="43.5" x14ac:dyDescent="0.35">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5">
        <f t="shared" si="140"/>
        <v>47.05</v>
      </c>
      <c r="P2279" s="5">
        <f t="shared" si="141"/>
        <v>166.05882352941177</v>
      </c>
      <c r="Q2279" s="5" t="s">
        <v>8317</v>
      </c>
      <c r="R2279" s="5" t="s">
        <v>8318</v>
      </c>
      <c r="S2279" s="9">
        <f t="shared" si="142"/>
        <v>41814.937083333338</v>
      </c>
      <c r="T2279" s="9">
        <f t="shared" si="143"/>
        <v>41821.9375</v>
      </c>
    </row>
    <row r="2280" spans="1:20" ht="29" x14ac:dyDescent="0.35">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5">
        <f t="shared" si="140"/>
        <v>46.666666666666664</v>
      </c>
      <c r="P2280" s="5">
        <f t="shared" si="141"/>
        <v>1272.7272727272727</v>
      </c>
      <c r="Q2280" s="5" t="s">
        <v>8310</v>
      </c>
      <c r="R2280" s="5" t="s">
        <v>8316</v>
      </c>
      <c r="S2280" s="9">
        <f t="shared" si="142"/>
        <v>42752.30332175926</v>
      </c>
      <c r="T2280" s="9">
        <f t="shared" si="143"/>
        <v>42775.30332175926</v>
      </c>
    </row>
    <row r="2281" spans="1:20" ht="43.5" x14ac:dyDescent="0.35">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5">
        <f t="shared" si="140"/>
        <v>46.6</v>
      </c>
      <c r="P2281" s="5">
        <f t="shared" si="141"/>
        <v>34.097560975609753</v>
      </c>
      <c r="Q2281" s="5" t="s">
        <v>8310</v>
      </c>
      <c r="R2281" s="5" t="s">
        <v>8350</v>
      </c>
      <c r="S2281" s="9">
        <f t="shared" si="142"/>
        <v>42712.770729166667</v>
      </c>
      <c r="T2281" s="9">
        <f t="shared" si="143"/>
        <v>42762.770729166667</v>
      </c>
    </row>
    <row r="2282" spans="1:20" ht="43.5" x14ac:dyDescent="0.35">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5">
        <f t="shared" si="140"/>
        <v>46.379999999999995</v>
      </c>
      <c r="P2282" s="5">
        <f t="shared" si="141"/>
        <v>20.342105263157894</v>
      </c>
      <c r="Q2282" s="5" t="s">
        <v>8310</v>
      </c>
      <c r="R2282" s="5" t="s">
        <v>8316</v>
      </c>
      <c r="S2282" s="9">
        <f t="shared" si="142"/>
        <v>42398.523020833338</v>
      </c>
      <c r="T2282" s="9">
        <f t="shared" si="143"/>
        <v>42403.523020833338</v>
      </c>
    </row>
    <row r="2283" spans="1:20" ht="43.5" x14ac:dyDescent="0.35">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5">
        <f t="shared" si="140"/>
        <v>46.36363636363636</v>
      </c>
      <c r="P2283" s="5">
        <f t="shared" si="141"/>
        <v>70.833333333333329</v>
      </c>
      <c r="Q2283" s="5" t="s">
        <v>8317</v>
      </c>
      <c r="R2283" s="5" t="s">
        <v>8338</v>
      </c>
      <c r="S2283" s="9">
        <f t="shared" si="142"/>
        <v>42067.277858796297</v>
      </c>
      <c r="T2283" s="9">
        <f t="shared" si="143"/>
        <v>42117.236192129625</v>
      </c>
    </row>
    <row r="2284" spans="1:20" ht="43.5" x14ac:dyDescent="0.35">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5">
        <f t="shared" si="140"/>
        <v>46.176470588235297</v>
      </c>
      <c r="P2284" s="5">
        <f t="shared" si="141"/>
        <v>34.130434782608695</v>
      </c>
      <c r="Q2284" s="5" t="s">
        <v>8317</v>
      </c>
      <c r="R2284" s="5" t="s">
        <v>8330</v>
      </c>
      <c r="S2284" s="9">
        <f t="shared" si="142"/>
        <v>42811.774699074071</v>
      </c>
      <c r="T2284" s="9">
        <f t="shared" si="143"/>
        <v>42832.733032407406</v>
      </c>
    </row>
    <row r="2285" spans="1:20" ht="43.5" x14ac:dyDescent="0.35">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5">
        <f t="shared" si="140"/>
        <v>46.100628930817614</v>
      </c>
      <c r="P2285" s="5">
        <f t="shared" si="141"/>
        <v>136.46276595744681</v>
      </c>
      <c r="Q2285" s="5" t="s">
        <v>8310</v>
      </c>
      <c r="R2285" s="5" t="s">
        <v>8316</v>
      </c>
      <c r="S2285" s="9">
        <f t="shared" si="142"/>
        <v>42776.626793981486</v>
      </c>
      <c r="T2285" s="9">
        <f t="shared" si="143"/>
        <v>42808.585127314815</v>
      </c>
    </row>
    <row r="2286" spans="1:20" ht="58" x14ac:dyDescent="0.35">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5">
        <f t="shared" si="140"/>
        <v>45.92</v>
      </c>
      <c r="P2286" s="5">
        <f t="shared" si="141"/>
        <v>164</v>
      </c>
      <c r="Q2286" s="5" t="s">
        <v>8310</v>
      </c>
      <c r="R2286" s="5" t="s">
        <v>8316</v>
      </c>
      <c r="S2286" s="9">
        <f t="shared" si="142"/>
        <v>42731.220520833333</v>
      </c>
      <c r="T2286" s="9">
        <f t="shared" si="143"/>
        <v>42758.207638888889</v>
      </c>
    </row>
    <row r="2287" spans="1:20" ht="43.5" x14ac:dyDescent="0.35">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5">
        <f t="shared" si="140"/>
        <v>45.92</v>
      </c>
      <c r="P2287" s="5">
        <f t="shared" si="141"/>
        <v>88.307692307692307</v>
      </c>
      <c r="Q2287" s="5" t="s">
        <v>8325</v>
      </c>
      <c r="R2287" s="5" t="s">
        <v>8326</v>
      </c>
      <c r="S2287" s="9">
        <f t="shared" si="142"/>
        <v>41940.218657407408</v>
      </c>
      <c r="T2287" s="9">
        <f t="shared" si="143"/>
        <v>41972.624305555553</v>
      </c>
    </row>
    <row r="2288" spans="1:20" ht="29" x14ac:dyDescent="0.35">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5">
        <f t="shared" si="140"/>
        <v>45.72</v>
      </c>
      <c r="P2288" s="5">
        <f t="shared" si="141"/>
        <v>58.615384615384613</v>
      </c>
      <c r="Q2288" s="5" t="s">
        <v>8325</v>
      </c>
      <c r="R2288" s="5" t="s">
        <v>8326</v>
      </c>
      <c r="S2288" s="9">
        <f t="shared" si="142"/>
        <v>41834.658379629633</v>
      </c>
      <c r="T2288" s="9">
        <f t="shared" si="143"/>
        <v>41854.658379629633</v>
      </c>
    </row>
    <row r="2289" spans="1:20" ht="43.5" x14ac:dyDescent="0.35">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5">
        <f t="shared" si="140"/>
        <v>45.133333333333333</v>
      </c>
      <c r="P2289" s="5">
        <f t="shared" si="141"/>
        <v>56.416666666666664</v>
      </c>
      <c r="Q2289" s="5" t="s">
        <v>8325</v>
      </c>
      <c r="R2289" s="5" t="s">
        <v>8353</v>
      </c>
      <c r="S2289" s="9">
        <f t="shared" si="142"/>
        <v>42535.153055555551</v>
      </c>
      <c r="T2289" s="9">
        <f t="shared" si="143"/>
        <v>42555.153055555551</v>
      </c>
    </row>
    <row r="2290" spans="1:20" ht="43.5" x14ac:dyDescent="0.35">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5">
        <f t="shared" si="140"/>
        <v>44.6</v>
      </c>
      <c r="P2290" s="5">
        <f t="shared" si="141"/>
        <v>185.83333333333334</v>
      </c>
      <c r="Q2290" s="5" t="s">
        <v>8320</v>
      </c>
      <c r="R2290" s="5" t="s">
        <v>8349</v>
      </c>
      <c r="S2290" s="9">
        <f t="shared" si="142"/>
        <v>42246.159918981481</v>
      </c>
      <c r="T2290" s="9">
        <f t="shared" si="143"/>
        <v>42266.159918981481</v>
      </c>
    </row>
    <row r="2291" spans="1:20" ht="43.5" x14ac:dyDescent="0.35">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5">
        <f t="shared" si="140"/>
        <v>44.32</v>
      </c>
      <c r="P2291" s="5">
        <f t="shared" si="141"/>
        <v>174.94736842105263</v>
      </c>
      <c r="Q2291" s="5" t="s">
        <v>8310</v>
      </c>
      <c r="R2291" s="5" t="s">
        <v>8316</v>
      </c>
      <c r="S2291" s="9">
        <f t="shared" si="142"/>
        <v>42686.583599537036</v>
      </c>
      <c r="T2291" s="9">
        <f t="shared" si="143"/>
        <v>42718.6252662037</v>
      </c>
    </row>
    <row r="2292" spans="1:20" ht="58" x14ac:dyDescent="0.35">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5">
        <f t="shared" si="140"/>
        <v>44.3</v>
      </c>
      <c r="P2292" s="5">
        <f t="shared" si="141"/>
        <v>253.14285714285714</v>
      </c>
      <c r="Q2292" s="5" t="s">
        <v>8314</v>
      </c>
      <c r="R2292" s="5" t="s">
        <v>8339</v>
      </c>
      <c r="S2292" s="9">
        <f t="shared" si="142"/>
        <v>42814.534652777773</v>
      </c>
      <c r="T2292" s="9">
        <f t="shared" si="143"/>
        <v>42834.492986111116</v>
      </c>
    </row>
    <row r="2293" spans="1:20" ht="58" x14ac:dyDescent="0.35">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5">
        <f t="shared" si="140"/>
        <v>43.833333333333336</v>
      </c>
      <c r="P2293" s="5">
        <f t="shared" si="141"/>
        <v>57.173913043478258</v>
      </c>
      <c r="Q2293" s="5" t="s">
        <v>8317</v>
      </c>
      <c r="R2293" s="5" t="s">
        <v>8318</v>
      </c>
      <c r="S2293" s="9">
        <f t="shared" si="142"/>
        <v>42231.656782407408</v>
      </c>
      <c r="T2293" s="9">
        <f t="shared" si="143"/>
        <v>42281.656782407408</v>
      </c>
    </row>
    <row r="2294" spans="1:20" ht="43.5" x14ac:dyDescent="0.35">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5">
        <f t="shared" si="140"/>
        <v>43.406666666666666</v>
      </c>
      <c r="P2294" s="5">
        <f t="shared" si="141"/>
        <v>89.191780821917803</v>
      </c>
      <c r="Q2294" s="5" t="s">
        <v>8310</v>
      </c>
      <c r="R2294" s="5" t="s">
        <v>8316</v>
      </c>
      <c r="S2294" s="9">
        <f t="shared" si="142"/>
        <v>42204.833784722221</v>
      </c>
      <c r="T2294" s="9">
        <f t="shared" si="143"/>
        <v>42236.833784722221</v>
      </c>
    </row>
    <row r="2295" spans="1:20" ht="43.5" x14ac:dyDescent="0.35">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5">
        <f t="shared" si="140"/>
        <v>43.03</v>
      </c>
      <c r="P2295" s="5">
        <f t="shared" si="141"/>
        <v>40.980952380952381</v>
      </c>
      <c r="Q2295" s="5" t="s">
        <v>8310</v>
      </c>
      <c r="R2295" s="5" t="s">
        <v>8350</v>
      </c>
      <c r="S2295" s="9">
        <f t="shared" si="142"/>
        <v>42280.875706018516</v>
      </c>
      <c r="T2295" s="9">
        <f t="shared" si="143"/>
        <v>42298.958333333328</v>
      </c>
    </row>
    <row r="2296" spans="1:20" ht="58" x14ac:dyDescent="0.35">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5">
        <f t="shared" si="140"/>
        <v>42.892307692307689</v>
      </c>
      <c r="P2296" s="5">
        <f t="shared" si="141"/>
        <v>58.083333333333336</v>
      </c>
      <c r="Q2296" s="5" t="s">
        <v>8312</v>
      </c>
      <c r="R2296" s="5" t="s">
        <v>8344</v>
      </c>
      <c r="S2296" s="9">
        <f t="shared" si="142"/>
        <v>41743.716435185182</v>
      </c>
      <c r="T2296" s="9">
        <f t="shared" si="143"/>
        <v>41763.716435185182</v>
      </c>
    </row>
    <row r="2297" spans="1:20" ht="43.5" x14ac:dyDescent="0.35">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5">
        <f t="shared" si="140"/>
        <v>42.76</v>
      </c>
      <c r="P2297" s="5">
        <f t="shared" si="141"/>
        <v>215.95959595959596</v>
      </c>
      <c r="Q2297" s="5" t="s">
        <v>8310</v>
      </c>
      <c r="R2297" s="5" t="s">
        <v>8350</v>
      </c>
      <c r="S2297" s="9">
        <f t="shared" si="142"/>
        <v>42524.671099537038</v>
      </c>
      <c r="T2297" s="9">
        <f t="shared" si="143"/>
        <v>42544.671099537038</v>
      </c>
    </row>
    <row r="2298" spans="1:20" ht="43.5" x14ac:dyDescent="0.35">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5">
        <f t="shared" si="140"/>
        <v>42.725880551301685</v>
      </c>
      <c r="P2298" s="5">
        <f t="shared" si="141"/>
        <v>34.024390243902438</v>
      </c>
      <c r="Q2298" s="5" t="s">
        <v>8314</v>
      </c>
      <c r="R2298" s="5" t="s">
        <v>8339</v>
      </c>
      <c r="S2298" s="9">
        <f t="shared" si="142"/>
        <v>42470.981921296298</v>
      </c>
      <c r="T2298" s="9">
        <f t="shared" si="143"/>
        <v>42481.166666666672</v>
      </c>
    </row>
    <row r="2299" spans="1:20" ht="29" x14ac:dyDescent="0.35">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5">
        <f t="shared" si="140"/>
        <v>42.472727272727276</v>
      </c>
      <c r="P2299" s="5">
        <f t="shared" si="141"/>
        <v>83.428571428571431</v>
      </c>
      <c r="Q2299" s="5" t="s">
        <v>8325</v>
      </c>
      <c r="R2299" s="5" t="s">
        <v>8354</v>
      </c>
      <c r="S2299" s="9">
        <f t="shared" si="142"/>
        <v>42044.639768518522</v>
      </c>
      <c r="T2299" s="9">
        <f t="shared" si="143"/>
        <v>42064.639768518522</v>
      </c>
    </row>
    <row r="2300" spans="1:20" ht="43.5" x14ac:dyDescent="0.35">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5">
        <f t="shared" si="140"/>
        <v>42.360992301112063</v>
      </c>
      <c r="P2300" s="5">
        <f t="shared" si="141"/>
        <v>79.870967741935488</v>
      </c>
      <c r="Q2300" s="5" t="s">
        <v>8317</v>
      </c>
      <c r="R2300" s="5" t="s">
        <v>8330</v>
      </c>
      <c r="S2300" s="9">
        <f t="shared" si="142"/>
        <v>41886.718935185185</v>
      </c>
      <c r="T2300" s="9">
        <f t="shared" si="143"/>
        <v>41931.208333333336</v>
      </c>
    </row>
    <row r="2301" spans="1:20" ht="43.5" x14ac:dyDescent="0.35">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5">
        <f t="shared" si="140"/>
        <v>42.188421052631583</v>
      </c>
      <c r="P2301" s="5">
        <f t="shared" si="141"/>
        <v>364.35454545454547</v>
      </c>
      <c r="Q2301" s="5" t="s">
        <v>8310</v>
      </c>
      <c r="R2301" s="5" t="s">
        <v>8316</v>
      </c>
      <c r="S2301" s="9">
        <f t="shared" si="142"/>
        <v>42750.693692129629</v>
      </c>
      <c r="T2301" s="9">
        <f t="shared" si="143"/>
        <v>42786.791666666672</v>
      </c>
    </row>
    <row r="2302" spans="1:20" ht="58" x14ac:dyDescent="0.35">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5">
        <f t="shared" si="140"/>
        <v>42.011733333333332</v>
      </c>
      <c r="P2302" s="5">
        <f t="shared" si="141"/>
        <v>105.02933333333334</v>
      </c>
      <c r="Q2302" s="5" t="s">
        <v>8317</v>
      </c>
      <c r="R2302" s="5" t="s">
        <v>8318</v>
      </c>
      <c r="S2302" s="9">
        <f t="shared" si="142"/>
        <v>42628.827013888891</v>
      </c>
      <c r="T2302" s="9">
        <f t="shared" si="143"/>
        <v>42648.827013888891</v>
      </c>
    </row>
    <row r="2303" spans="1:20" ht="43.5" x14ac:dyDescent="0.35">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5">
        <f t="shared" si="140"/>
        <v>41.857142857142861</v>
      </c>
      <c r="P2303" s="5">
        <f t="shared" si="141"/>
        <v>77.10526315789474</v>
      </c>
      <c r="Q2303" s="5" t="s">
        <v>8320</v>
      </c>
      <c r="R2303" s="5" t="s">
        <v>8349</v>
      </c>
      <c r="S2303" s="9">
        <f t="shared" si="142"/>
        <v>42269.542800925927</v>
      </c>
      <c r="T2303" s="9">
        <f t="shared" si="143"/>
        <v>42287.875</v>
      </c>
    </row>
    <row r="2304" spans="1:20" ht="43.5" x14ac:dyDescent="0.35">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5">
        <f t="shared" si="140"/>
        <v>41.699999999999996</v>
      </c>
      <c r="P2304" s="5">
        <f t="shared" si="141"/>
        <v>29.785714285714285</v>
      </c>
      <c r="Q2304" s="5" t="s">
        <v>8317</v>
      </c>
      <c r="R2304" s="5" t="s">
        <v>8318</v>
      </c>
      <c r="S2304" s="9">
        <f t="shared" si="142"/>
        <v>42121.71665509259</v>
      </c>
      <c r="T2304" s="9">
        <f t="shared" si="143"/>
        <v>42131.71665509259</v>
      </c>
    </row>
    <row r="2305" spans="1:20" ht="43.5" x14ac:dyDescent="0.35">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5">
        <f t="shared" si="140"/>
        <v>41.53846153846154</v>
      </c>
      <c r="P2305" s="5">
        <f t="shared" si="141"/>
        <v>34.177215189873415</v>
      </c>
      <c r="Q2305" s="5" t="s">
        <v>8314</v>
      </c>
      <c r="R2305" s="5" t="s">
        <v>8346</v>
      </c>
      <c r="S2305" s="9">
        <f t="shared" si="142"/>
        <v>41551.106921296298</v>
      </c>
      <c r="T2305" s="9">
        <f t="shared" si="143"/>
        <v>41563.415972222225</v>
      </c>
    </row>
    <row r="2306" spans="1:20" ht="43.5" x14ac:dyDescent="0.35">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5">
        <f t="shared" ref="O2306:O2369" si="144">(E2306/D2306)*100</f>
        <v>41.489795918367342</v>
      </c>
      <c r="P2306" s="5">
        <f t="shared" ref="P2306:P2369" si="145">E2306/L2306</f>
        <v>81.319999999999993</v>
      </c>
      <c r="Q2306" s="5" t="s">
        <v>8317</v>
      </c>
      <c r="R2306" s="5" t="s">
        <v>8318</v>
      </c>
      <c r="S2306" s="9">
        <f t="shared" si="142"/>
        <v>41776.617291666669</v>
      </c>
      <c r="T2306" s="9">
        <f t="shared" si="143"/>
        <v>41793.290972222225</v>
      </c>
    </row>
    <row r="2307" spans="1:20" ht="43.5" x14ac:dyDescent="0.35">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5">
        <f t="shared" si="144"/>
        <v>41.407142857142858</v>
      </c>
      <c r="P2307" s="5">
        <f t="shared" si="145"/>
        <v>120.77083333333333</v>
      </c>
      <c r="Q2307" s="5" t="s">
        <v>8325</v>
      </c>
      <c r="R2307" s="5" t="s">
        <v>8326</v>
      </c>
      <c r="S2307" s="9">
        <f t="shared" ref="S2307:S2370" si="146">(J2307/86400 )+ DATE(1970,1,11)</f>
        <v>42752.680902777778</v>
      </c>
      <c r="T2307" s="9">
        <f t="shared" ref="T2307:T2370" si="147">(I2307/86400) + DATE(1970,1,1)</f>
        <v>42777.680902777778</v>
      </c>
    </row>
    <row r="2308" spans="1:20" ht="58" x14ac:dyDescent="0.35">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5">
        <f t="shared" si="144"/>
        <v>41.4</v>
      </c>
      <c r="P2308" s="5">
        <f t="shared" si="145"/>
        <v>31.846153846153847</v>
      </c>
      <c r="Q2308" s="5" t="s">
        <v>8323</v>
      </c>
      <c r="R2308" s="5" t="s">
        <v>8345</v>
      </c>
      <c r="S2308" s="9">
        <f t="shared" si="146"/>
        <v>41614.996458333335</v>
      </c>
      <c r="T2308" s="9">
        <f t="shared" si="147"/>
        <v>41634.996458333335</v>
      </c>
    </row>
    <row r="2309" spans="1:20" ht="29" x14ac:dyDescent="0.35">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5">
        <f t="shared" si="144"/>
        <v>41.4</v>
      </c>
      <c r="P2309" s="5">
        <f t="shared" si="145"/>
        <v>47.769230769230766</v>
      </c>
      <c r="Q2309" s="5" t="s">
        <v>8323</v>
      </c>
      <c r="R2309" s="5" t="s">
        <v>8355</v>
      </c>
      <c r="S2309" s="9">
        <f t="shared" si="146"/>
        <v>42448.813449074078</v>
      </c>
      <c r="T2309" s="9">
        <f t="shared" si="147"/>
        <v>42468.771782407406</v>
      </c>
    </row>
    <row r="2310" spans="1:20" ht="43.5" x14ac:dyDescent="0.35">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5">
        <f t="shared" si="144"/>
        <v>41.384615384615387</v>
      </c>
      <c r="P2310" s="5">
        <f t="shared" si="145"/>
        <v>84.0625</v>
      </c>
      <c r="Q2310" s="5" t="s">
        <v>8328</v>
      </c>
      <c r="R2310" s="5" t="s">
        <v>8356</v>
      </c>
      <c r="S2310" s="9">
        <f t="shared" si="146"/>
        <v>41993.110995370371</v>
      </c>
      <c r="T2310" s="9">
        <f t="shared" si="147"/>
        <v>42023.110995370371</v>
      </c>
    </row>
    <row r="2311" spans="1:20" ht="43.5" x14ac:dyDescent="0.35">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5">
        <f t="shared" si="144"/>
        <v>41.25</v>
      </c>
      <c r="P2311" s="5">
        <f t="shared" si="145"/>
        <v>23.571428571428573</v>
      </c>
      <c r="Q2311" s="5" t="s">
        <v>8312</v>
      </c>
      <c r="R2311" s="5" t="s">
        <v>8348</v>
      </c>
      <c r="S2311" s="9">
        <f t="shared" si="146"/>
        <v>40983.740451388891</v>
      </c>
      <c r="T2311" s="9">
        <f t="shared" si="147"/>
        <v>41003.698784722219</v>
      </c>
    </row>
    <row r="2312" spans="1:20" ht="58" x14ac:dyDescent="0.35">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5">
        <f t="shared" si="144"/>
        <v>41</v>
      </c>
      <c r="P2312" s="5">
        <f t="shared" si="145"/>
        <v>29.285714285714285</v>
      </c>
      <c r="Q2312" s="5" t="s">
        <v>8314</v>
      </c>
      <c r="R2312" s="5" t="s">
        <v>8331</v>
      </c>
      <c r="S2312" s="9">
        <f t="shared" si="146"/>
        <v>42613.870520833334</v>
      </c>
      <c r="T2312" s="9">
        <f t="shared" si="147"/>
        <v>42628.870520833334</v>
      </c>
    </row>
    <row r="2313" spans="1:20" ht="29" x14ac:dyDescent="0.35">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5">
        <f t="shared" si="144"/>
        <v>40.799492385786799</v>
      </c>
      <c r="P2313" s="5">
        <f t="shared" si="145"/>
        <v>28.577777777777779</v>
      </c>
      <c r="Q2313" s="5" t="s">
        <v>8314</v>
      </c>
      <c r="R2313" s="5" t="s">
        <v>8346</v>
      </c>
      <c r="S2313" s="9">
        <f t="shared" si="146"/>
        <v>41286.496840277774</v>
      </c>
      <c r="T2313" s="9">
        <f t="shared" si="147"/>
        <v>41309.496840277774</v>
      </c>
    </row>
    <row r="2314" spans="1:20" ht="43.5" x14ac:dyDescent="0.35">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5">
        <f t="shared" si="144"/>
        <v>40.75</v>
      </c>
      <c r="P2314" s="5">
        <f t="shared" si="145"/>
        <v>143.8235294117647</v>
      </c>
      <c r="Q2314" s="5" t="s">
        <v>8314</v>
      </c>
      <c r="R2314" s="5" t="s">
        <v>8331</v>
      </c>
      <c r="S2314" s="9">
        <f t="shared" si="146"/>
        <v>40314.20003472222</v>
      </c>
      <c r="T2314" s="9">
        <f t="shared" si="147"/>
        <v>40391.166666666664</v>
      </c>
    </row>
    <row r="2315" spans="1:20" ht="29" x14ac:dyDescent="0.35">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5">
        <f t="shared" si="144"/>
        <v>40.404000000000003</v>
      </c>
      <c r="P2315" s="5">
        <f t="shared" si="145"/>
        <v>162.91935483870967</v>
      </c>
      <c r="Q2315" s="5" t="s">
        <v>8310</v>
      </c>
      <c r="R2315" s="5" t="s">
        <v>8316</v>
      </c>
      <c r="S2315" s="9">
        <f t="shared" si="146"/>
        <v>42288.498240740737</v>
      </c>
      <c r="T2315" s="9">
        <f t="shared" si="147"/>
        <v>42314.041666666672</v>
      </c>
    </row>
    <row r="2316" spans="1:20" ht="58" x14ac:dyDescent="0.35">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5">
        <f t="shared" si="144"/>
        <v>40.1</v>
      </c>
      <c r="P2316" s="5">
        <f t="shared" si="145"/>
        <v>80.2</v>
      </c>
      <c r="Q2316" s="5" t="s">
        <v>8320</v>
      </c>
      <c r="R2316" s="5" t="s">
        <v>8349</v>
      </c>
      <c r="S2316" s="9">
        <f t="shared" si="146"/>
        <v>42146.035405092596</v>
      </c>
      <c r="T2316" s="9">
        <f t="shared" si="147"/>
        <v>42176.035405092596</v>
      </c>
    </row>
    <row r="2317" spans="1:20" ht="58" x14ac:dyDescent="0.35">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5">
        <f t="shared" si="144"/>
        <v>40.020000000000003</v>
      </c>
      <c r="P2317" s="5">
        <f t="shared" si="145"/>
        <v>83.375</v>
      </c>
      <c r="Q2317" s="5" t="s">
        <v>8314</v>
      </c>
      <c r="R2317" s="5" t="s">
        <v>8331</v>
      </c>
      <c r="S2317" s="9">
        <f t="shared" si="146"/>
        <v>42381.935590277775</v>
      </c>
      <c r="T2317" s="9">
        <f t="shared" si="147"/>
        <v>42431.935590277775</v>
      </c>
    </row>
    <row r="2318" spans="1:20" ht="29" x14ac:dyDescent="0.35">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5">
        <f t="shared" si="144"/>
        <v>40</v>
      </c>
      <c r="P2318" s="5">
        <f t="shared" si="145"/>
        <v>25.714285714285715</v>
      </c>
      <c r="Q2318" s="5" t="s">
        <v>8320</v>
      </c>
      <c r="R2318" s="5" t="s">
        <v>8349</v>
      </c>
      <c r="S2318" s="9">
        <f t="shared" si="146"/>
        <v>42080.047754629632</v>
      </c>
      <c r="T2318" s="9">
        <f t="shared" si="147"/>
        <v>42087.00608796296</v>
      </c>
    </row>
    <row r="2319" spans="1:20" ht="58" x14ac:dyDescent="0.35">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5">
        <f t="shared" si="144"/>
        <v>40</v>
      </c>
      <c r="P2319" s="5">
        <f t="shared" si="145"/>
        <v>44.444444444444443</v>
      </c>
      <c r="Q2319" s="5" t="s">
        <v>8314</v>
      </c>
      <c r="R2319" s="5" t="s">
        <v>8331</v>
      </c>
      <c r="S2319" s="9">
        <f t="shared" si="146"/>
        <v>42228.872986111106</v>
      </c>
      <c r="T2319" s="9">
        <f t="shared" si="147"/>
        <v>42244.166666666672</v>
      </c>
    </row>
    <row r="2320" spans="1:20" ht="29" x14ac:dyDescent="0.35">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5">
        <f t="shared" si="144"/>
        <v>39.942857142857143</v>
      </c>
      <c r="P2320" s="5">
        <f t="shared" si="145"/>
        <v>99.857142857142861</v>
      </c>
      <c r="Q2320" s="5" t="s">
        <v>8310</v>
      </c>
      <c r="R2320" s="5" t="s">
        <v>8316</v>
      </c>
      <c r="S2320" s="9">
        <f t="shared" si="146"/>
        <v>42672.613564814819</v>
      </c>
      <c r="T2320" s="9">
        <f t="shared" si="147"/>
        <v>42692.655231481476</v>
      </c>
    </row>
    <row r="2321" spans="1:20" ht="43.5" x14ac:dyDescent="0.35">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5">
        <f t="shared" si="144"/>
        <v>39.76</v>
      </c>
      <c r="P2321" s="5">
        <f t="shared" si="145"/>
        <v>60.242424242424242</v>
      </c>
      <c r="Q2321" s="5" t="s">
        <v>8325</v>
      </c>
      <c r="R2321" s="5" t="s">
        <v>8326</v>
      </c>
      <c r="S2321" s="9">
        <f t="shared" si="146"/>
        <v>42013.655555555553</v>
      </c>
      <c r="T2321" s="9">
        <f t="shared" si="147"/>
        <v>42035.142361111109</v>
      </c>
    </row>
    <row r="2322" spans="1:20" ht="43.5" x14ac:dyDescent="0.35">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5">
        <f t="shared" si="144"/>
        <v>39.743333333333339</v>
      </c>
      <c r="P2322" s="5">
        <f t="shared" si="145"/>
        <v>78.440789473684205</v>
      </c>
      <c r="Q2322" s="5" t="s">
        <v>8325</v>
      </c>
      <c r="R2322" s="5" t="s">
        <v>8326</v>
      </c>
      <c r="S2322" s="9">
        <f t="shared" si="146"/>
        <v>42503.600810185184</v>
      </c>
      <c r="T2322" s="9">
        <f t="shared" si="147"/>
        <v>42553.600810185184</v>
      </c>
    </row>
    <row r="2323" spans="1:20" ht="43.5" x14ac:dyDescent="0.35">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5">
        <f t="shared" si="144"/>
        <v>39.627499999999998</v>
      </c>
      <c r="P2323" s="5">
        <f t="shared" si="145"/>
        <v>152.41346153846155</v>
      </c>
      <c r="Q2323" s="5" t="s">
        <v>8310</v>
      </c>
      <c r="R2323" s="5" t="s">
        <v>8316</v>
      </c>
      <c r="S2323" s="9">
        <f t="shared" si="146"/>
        <v>42757.194502314815</v>
      </c>
      <c r="T2323" s="9">
        <f t="shared" si="147"/>
        <v>42807.152835648143</v>
      </c>
    </row>
    <row r="2324" spans="1:20" ht="43.5" x14ac:dyDescent="0.35">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5">
        <f t="shared" si="144"/>
        <v>39.5</v>
      </c>
      <c r="P2324" s="5">
        <f t="shared" si="145"/>
        <v>253.2051282051282</v>
      </c>
      <c r="Q2324" s="5" t="s">
        <v>8312</v>
      </c>
      <c r="R2324" s="5" t="s">
        <v>8344</v>
      </c>
      <c r="S2324" s="9">
        <f t="shared" si="146"/>
        <v>42463.819687499999</v>
      </c>
      <c r="T2324" s="9">
        <f t="shared" si="147"/>
        <v>42483.819687499999</v>
      </c>
    </row>
    <row r="2325" spans="1:20" ht="58" x14ac:dyDescent="0.35">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5">
        <f t="shared" si="144"/>
        <v>39.426666666666662</v>
      </c>
      <c r="P2325" s="5">
        <f t="shared" si="145"/>
        <v>788.5333333333333</v>
      </c>
      <c r="Q2325" s="5" t="s">
        <v>8310</v>
      </c>
      <c r="R2325" s="5" t="s">
        <v>8316</v>
      </c>
      <c r="S2325" s="9">
        <f t="shared" si="146"/>
        <v>41994.692731481482</v>
      </c>
      <c r="T2325" s="9">
        <f t="shared" si="147"/>
        <v>42018.166666666672</v>
      </c>
    </row>
    <row r="2326" spans="1:20" ht="43.5" x14ac:dyDescent="0.35">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5">
        <f t="shared" si="144"/>
        <v>39.395294117647055</v>
      </c>
      <c r="P2326" s="5">
        <f t="shared" si="145"/>
        <v>117.49473684210527</v>
      </c>
      <c r="Q2326" s="5" t="s">
        <v>8310</v>
      </c>
      <c r="R2326" s="5" t="s">
        <v>8350</v>
      </c>
      <c r="S2326" s="9">
        <f t="shared" si="146"/>
        <v>42274.963159722218</v>
      </c>
      <c r="T2326" s="9">
        <f t="shared" si="147"/>
        <v>42308.947916666672</v>
      </c>
    </row>
    <row r="2327" spans="1:20" x14ac:dyDescent="0.35">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5">
        <f t="shared" si="144"/>
        <v>39.358823529411765</v>
      </c>
      <c r="P2327" s="5">
        <f t="shared" si="145"/>
        <v>393.58823529411762</v>
      </c>
      <c r="Q2327" s="5" t="s">
        <v>8320</v>
      </c>
      <c r="R2327" s="5" t="s">
        <v>8347</v>
      </c>
      <c r="S2327" s="9">
        <f t="shared" si="146"/>
        <v>42034.888692129629</v>
      </c>
      <c r="T2327" s="9">
        <f t="shared" si="147"/>
        <v>42054.888692129629</v>
      </c>
    </row>
    <row r="2328" spans="1:20" ht="43.5" x14ac:dyDescent="0.35">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5">
        <f t="shared" si="144"/>
        <v>39.17</v>
      </c>
      <c r="P2328" s="5">
        <f t="shared" si="145"/>
        <v>147.81132075471697</v>
      </c>
      <c r="Q2328" s="5" t="s">
        <v>8314</v>
      </c>
      <c r="R2328" s="5" t="s">
        <v>8331</v>
      </c>
      <c r="S2328" s="9">
        <f t="shared" si="146"/>
        <v>42506.98159722222</v>
      </c>
      <c r="T2328" s="9">
        <f t="shared" si="147"/>
        <v>42526.98159722222</v>
      </c>
    </row>
    <row r="2329" spans="1:20" ht="43.5" x14ac:dyDescent="0.35">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5">
        <f t="shared" si="144"/>
        <v>39.120962394619681</v>
      </c>
      <c r="P2329" s="5">
        <f t="shared" si="145"/>
        <v>64.53125</v>
      </c>
      <c r="Q2329" s="5" t="s">
        <v>8328</v>
      </c>
      <c r="R2329" s="5" t="s">
        <v>8329</v>
      </c>
      <c r="S2329" s="9">
        <f t="shared" si="146"/>
        <v>42809.260428240741</v>
      </c>
      <c r="T2329" s="9">
        <f t="shared" si="147"/>
        <v>42829.21876157407</v>
      </c>
    </row>
    <row r="2330" spans="1:20" ht="58" x14ac:dyDescent="0.35">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5">
        <f t="shared" si="144"/>
        <v>39.112499999999997</v>
      </c>
      <c r="P2330" s="5">
        <f t="shared" si="145"/>
        <v>69.533333333333331</v>
      </c>
      <c r="Q2330" s="5" t="s">
        <v>8317</v>
      </c>
      <c r="R2330" s="5" t="s">
        <v>8330</v>
      </c>
      <c r="S2330" s="9">
        <f t="shared" si="146"/>
        <v>42565.340486111112</v>
      </c>
      <c r="T2330" s="9">
        <f t="shared" si="147"/>
        <v>42605.340486111112</v>
      </c>
    </row>
    <row r="2331" spans="1:20" ht="43.5" x14ac:dyDescent="0.35">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5">
        <f t="shared" si="144"/>
        <v>39</v>
      </c>
      <c r="P2331" s="5">
        <f t="shared" si="145"/>
        <v>83.571428571428569</v>
      </c>
      <c r="Q2331" s="5" t="s">
        <v>8328</v>
      </c>
      <c r="R2331" s="5" t="s">
        <v>8356</v>
      </c>
      <c r="S2331" s="9">
        <f t="shared" si="146"/>
        <v>42250.840289351851</v>
      </c>
      <c r="T2331" s="9">
        <f t="shared" si="147"/>
        <v>42270.840289351851</v>
      </c>
    </row>
    <row r="2332" spans="1:20" ht="43.5" x14ac:dyDescent="0.35">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5">
        <f t="shared" si="144"/>
        <v>38.86</v>
      </c>
      <c r="P2332" s="5">
        <f t="shared" si="145"/>
        <v>113.62573099415205</v>
      </c>
      <c r="Q2332" s="5" t="s">
        <v>8310</v>
      </c>
      <c r="R2332" s="5" t="s">
        <v>8316</v>
      </c>
      <c r="S2332" s="9">
        <f t="shared" si="146"/>
        <v>42003.174363425926</v>
      </c>
      <c r="T2332" s="9">
        <f t="shared" si="147"/>
        <v>42023.174363425926</v>
      </c>
    </row>
    <row r="2333" spans="1:20" ht="43.5" x14ac:dyDescent="0.35">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5">
        <f t="shared" si="144"/>
        <v>38.735714285714288</v>
      </c>
      <c r="P2333" s="5">
        <f t="shared" si="145"/>
        <v>133.90123456790124</v>
      </c>
      <c r="Q2333" s="5" t="s">
        <v>8325</v>
      </c>
      <c r="R2333" s="5" t="s">
        <v>8326</v>
      </c>
      <c r="S2333" s="9">
        <f t="shared" si="146"/>
        <v>42638.288668981477</v>
      </c>
      <c r="T2333" s="9">
        <f t="shared" si="147"/>
        <v>42657.666666666672</v>
      </c>
    </row>
    <row r="2334" spans="1:20" ht="43.5" x14ac:dyDescent="0.35">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5">
        <f t="shared" si="144"/>
        <v>38.636363636363633</v>
      </c>
      <c r="P2334" s="5">
        <f t="shared" si="145"/>
        <v>40.476190476190474</v>
      </c>
      <c r="Q2334" s="5" t="s">
        <v>8312</v>
      </c>
      <c r="R2334" s="5" t="s">
        <v>8348</v>
      </c>
      <c r="S2334" s="9">
        <f t="shared" si="146"/>
        <v>41582.229849537034</v>
      </c>
      <c r="T2334" s="9">
        <f t="shared" si="147"/>
        <v>41604.271516203706</v>
      </c>
    </row>
    <row r="2335" spans="1:20" x14ac:dyDescent="0.35">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5">
        <f t="shared" si="144"/>
        <v>38.39</v>
      </c>
      <c r="P2335" s="5">
        <f t="shared" si="145"/>
        <v>158.63636363636363</v>
      </c>
      <c r="Q2335" s="5" t="s">
        <v>8310</v>
      </c>
      <c r="R2335" s="5" t="s">
        <v>8316</v>
      </c>
      <c r="S2335" s="9">
        <f t="shared" si="146"/>
        <v>42490.653611111113</v>
      </c>
      <c r="T2335" s="9">
        <f t="shared" si="147"/>
        <v>42525.653611111113</v>
      </c>
    </row>
    <row r="2336" spans="1:20" ht="58" x14ac:dyDescent="0.35">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5">
        <f t="shared" si="144"/>
        <v>38.333333333333336</v>
      </c>
      <c r="P2336" s="5">
        <f t="shared" si="145"/>
        <v>69</v>
      </c>
      <c r="Q2336" s="5" t="s">
        <v>8314</v>
      </c>
      <c r="R2336" s="5" t="s">
        <v>8346</v>
      </c>
      <c r="S2336" s="9">
        <f t="shared" si="146"/>
        <v>40322.915578703702</v>
      </c>
      <c r="T2336" s="9">
        <f t="shared" si="147"/>
        <v>40354.897222222222</v>
      </c>
    </row>
    <row r="2337" spans="1:20" ht="58" x14ac:dyDescent="0.35">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5">
        <f t="shared" si="144"/>
        <v>38.119999999999997</v>
      </c>
      <c r="P2337" s="5">
        <f t="shared" si="145"/>
        <v>119.125</v>
      </c>
      <c r="Q2337" s="5" t="s">
        <v>8317</v>
      </c>
      <c r="R2337" s="5" t="s">
        <v>8318</v>
      </c>
      <c r="S2337" s="9">
        <f t="shared" si="146"/>
        <v>42012.817488425921</v>
      </c>
      <c r="T2337" s="9">
        <f t="shared" si="147"/>
        <v>42032.817488425921</v>
      </c>
    </row>
    <row r="2338" spans="1:20" ht="43.5" x14ac:dyDescent="0.35">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5">
        <f t="shared" si="144"/>
        <v>38.066666666666663</v>
      </c>
      <c r="P2338" s="5">
        <f t="shared" si="145"/>
        <v>81.571428571428569</v>
      </c>
      <c r="Q2338" s="5" t="s">
        <v>8317</v>
      </c>
      <c r="R2338" s="5" t="s">
        <v>8318</v>
      </c>
      <c r="S2338" s="9">
        <f t="shared" si="146"/>
        <v>41860.863252314812</v>
      </c>
      <c r="T2338" s="9">
        <f t="shared" si="147"/>
        <v>41880.863252314812</v>
      </c>
    </row>
    <row r="2339" spans="1:20" ht="43.5" x14ac:dyDescent="0.35">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5">
        <f t="shared" si="144"/>
        <v>37.75</v>
      </c>
      <c r="P2339" s="5">
        <f t="shared" si="145"/>
        <v>11.615384615384615</v>
      </c>
      <c r="Q2339" s="5" t="s">
        <v>8317</v>
      </c>
      <c r="R2339" s="5" t="s">
        <v>8318</v>
      </c>
      <c r="S2339" s="9">
        <f t="shared" si="146"/>
        <v>41775.92465277778</v>
      </c>
      <c r="T2339" s="9">
        <f t="shared" si="147"/>
        <v>41775.92465277778</v>
      </c>
    </row>
    <row r="2340" spans="1:20" ht="58" x14ac:dyDescent="0.35">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5">
        <f t="shared" si="144"/>
        <v>37.75</v>
      </c>
      <c r="P2340" s="5">
        <f t="shared" si="145"/>
        <v>32.357142857142854</v>
      </c>
      <c r="Q2340" s="5" t="s">
        <v>8317</v>
      </c>
      <c r="R2340" s="5" t="s">
        <v>8318</v>
      </c>
      <c r="S2340" s="9">
        <f t="shared" si="146"/>
        <v>42785.964212962965</v>
      </c>
      <c r="T2340" s="9">
        <f t="shared" si="147"/>
        <v>42795.791666666672</v>
      </c>
    </row>
    <row r="2341" spans="1:20" ht="58" x14ac:dyDescent="0.35">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5">
        <f t="shared" si="144"/>
        <v>37.533333333333339</v>
      </c>
      <c r="P2341" s="5">
        <f t="shared" si="145"/>
        <v>86.615384615384613</v>
      </c>
      <c r="Q2341" s="5" t="s">
        <v>8317</v>
      </c>
      <c r="R2341" s="5" t="s">
        <v>8318</v>
      </c>
      <c r="S2341" s="9">
        <f t="shared" si="146"/>
        <v>41875.878657407404</v>
      </c>
      <c r="T2341" s="9">
        <f t="shared" si="147"/>
        <v>41925.878657407404</v>
      </c>
    </row>
    <row r="2342" spans="1:20" ht="43.5" x14ac:dyDescent="0.35">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5">
        <f t="shared" si="144"/>
        <v>37.5</v>
      </c>
      <c r="P2342" s="5">
        <f t="shared" si="145"/>
        <v>56.25</v>
      </c>
      <c r="Q2342" s="5" t="s">
        <v>8317</v>
      </c>
      <c r="R2342" s="5" t="s">
        <v>8318</v>
      </c>
      <c r="S2342" s="9">
        <f t="shared" si="146"/>
        <v>42084.219699074078</v>
      </c>
      <c r="T2342" s="9">
        <f t="shared" si="147"/>
        <v>42104.208333333328</v>
      </c>
    </row>
    <row r="2343" spans="1:20" ht="43.5" x14ac:dyDescent="0.35">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5">
        <f t="shared" si="144"/>
        <v>37.412500000000001</v>
      </c>
      <c r="P2343" s="5">
        <f t="shared" si="145"/>
        <v>83.138888888888886</v>
      </c>
      <c r="Q2343" s="5" t="s">
        <v>8317</v>
      </c>
      <c r="R2343" s="5" t="s">
        <v>8318</v>
      </c>
      <c r="S2343" s="9">
        <f t="shared" si="146"/>
        <v>41949.8122337963</v>
      </c>
      <c r="T2343" s="9">
        <f t="shared" si="147"/>
        <v>41969.853900462964</v>
      </c>
    </row>
    <row r="2344" spans="1:20" ht="43.5" x14ac:dyDescent="0.35">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5">
        <f t="shared" si="144"/>
        <v>37.333333333333336</v>
      </c>
      <c r="P2344" s="5">
        <f t="shared" si="145"/>
        <v>35</v>
      </c>
      <c r="Q2344" s="5" t="s">
        <v>8314</v>
      </c>
      <c r="R2344" s="5" t="s">
        <v>8331</v>
      </c>
      <c r="S2344" s="9">
        <f t="shared" si="146"/>
        <v>40656.099097222221</v>
      </c>
      <c r="T2344" s="9">
        <f t="shared" si="147"/>
        <v>40691.099097222221</v>
      </c>
    </row>
    <row r="2345" spans="1:20" ht="29" x14ac:dyDescent="0.35">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5">
        <f t="shared" si="144"/>
        <v>36.85</v>
      </c>
      <c r="P2345" s="5">
        <f t="shared" si="145"/>
        <v>147.4</v>
      </c>
      <c r="Q2345" s="5" t="s">
        <v>8317</v>
      </c>
      <c r="R2345" s="5" t="s">
        <v>8318</v>
      </c>
      <c r="S2345" s="9">
        <f t="shared" si="146"/>
        <v>41913.882951388892</v>
      </c>
      <c r="T2345" s="9">
        <f t="shared" si="147"/>
        <v>41933.882951388892</v>
      </c>
    </row>
    <row r="2346" spans="1:20" ht="43.5" x14ac:dyDescent="0.35">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5">
        <f t="shared" si="144"/>
        <v>36.589147286821706</v>
      </c>
      <c r="P2346" s="5">
        <f t="shared" si="145"/>
        <v>64.36363636363636</v>
      </c>
      <c r="Q2346" s="5" t="s">
        <v>8310</v>
      </c>
      <c r="R2346" s="5" t="s">
        <v>8357</v>
      </c>
      <c r="S2346" s="9">
        <f t="shared" si="146"/>
        <v>41911.684861111113</v>
      </c>
      <c r="T2346" s="9">
        <f t="shared" si="147"/>
        <v>41931.684861111113</v>
      </c>
    </row>
    <row r="2347" spans="1:20" ht="58" x14ac:dyDescent="0.35">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5">
        <f t="shared" si="144"/>
        <v>36.5</v>
      </c>
      <c r="P2347" s="5">
        <f t="shared" si="145"/>
        <v>46.928571428571431</v>
      </c>
      <c r="Q2347" s="5" t="s">
        <v>8317</v>
      </c>
      <c r="R2347" s="5" t="s">
        <v>8318</v>
      </c>
      <c r="S2347" s="9">
        <f t="shared" si="146"/>
        <v>42152.768819444449</v>
      </c>
      <c r="T2347" s="9">
        <f t="shared" si="147"/>
        <v>42182.768819444449</v>
      </c>
    </row>
    <row r="2348" spans="1:20" ht="43.5" x14ac:dyDescent="0.35">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5">
        <f t="shared" si="144"/>
        <v>36.5</v>
      </c>
      <c r="P2348" s="5">
        <f t="shared" si="145"/>
        <v>91.25</v>
      </c>
      <c r="Q2348" s="5" t="s">
        <v>8317</v>
      </c>
      <c r="R2348" s="5" t="s">
        <v>8318</v>
      </c>
      <c r="S2348" s="9">
        <f t="shared" si="146"/>
        <v>41900.086805555555</v>
      </c>
      <c r="T2348" s="9">
        <f t="shared" si="147"/>
        <v>41934.207638888889</v>
      </c>
    </row>
    <row r="2349" spans="1:20" ht="29" x14ac:dyDescent="0.35">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5">
        <f t="shared" si="144"/>
        <v>36.457142857142856</v>
      </c>
      <c r="P2349" s="5">
        <f t="shared" si="145"/>
        <v>127.6</v>
      </c>
      <c r="Q2349" s="5" t="s">
        <v>8317</v>
      </c>
      <c r="R2349" s="5" t="s">
        <v>8338</v>
      </c>
      <c r="S2349" s="9">
        <f t="shared" si="146"/>
        <v>42460.88282407407</v>
      </c>
      <c r="T2349" s="9">
        <f t="shared" si="147"/>
        <v>42480.88282407407</v>
      </c>
    </row>
    <row r="2350" spans="1:20" ht="43.5" x14ac:dyDescent="0.35">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5">
        <f t="shared" si="144"/>
        <v>36.404444444444444</v>
      </c>
      <c r="P2350" s="5">
        <f t="shared" si="145"/>
        <v>67.139344262295083</v>
      </c>
      <c r="Q2350" s="5" t="s">
        <v>8325</v>
      </c>
      <c r="R2350" s="5" t="s">
        <v>8326</v>
      </c>
      <c r="S2350" s="9">
        <f t="shared" si="146"/>
        <v>42257.803912037038</v>
      </c>
      <c r="T2350" s="9">
        <f t="shared" si="147"/>
        <v>42279.75</v>
      </c>
    </row>
    <row r="2351" spans="1:20" ht="43.5" x14ac:dyDescent="0.35">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5">
        <f t="shared" si="144"/>
        <v>36.36</v>
      </c>
      <c r="P2351" s="5">
        <f t="shared" si="145"/>
        <v>33.666666666666664</v>
      </c>
      <c r="Q2351" s="5" t="s">
        <v>8317</v>
      </c>
      <c r="R2351" s="5" t="s">
        <v>8318</v>
      </c>
      <c r="S2351" s="9">
        <f t="shared" si="146"/>
        <v>42124.818935185191</v>
      </c>
      <c r="T2351" s="9">
        <f t="shared" si="147"/>
        <v>42134.957638888889</v>
      </c>
    </row>
    <row r="2352" spans="1:20" ht="43.5" x14ac:dyDescent="0.35">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5">
        <f t="shared" si="144"/>
        <v>36.236363636363642</v>
      </c>
      <c r="P2352" s="5">
        <f t="shared" si="145"/>
        <v>104.89473684210526</v>
      </c>
      <c r="Q2352" s="5" t="s">
        <v>8325</v>
      </c>
      <c r="R2352" s="5" t="s">
        <v>8326</v>
      </c>
      <c r="S2352" s="9">
        <f t="shared" si="146"/>
        <v>42595.691898148143</v>
      </c>
      <c r="T2352" s="9">
        <f t="shared" si="147"/>
        <v>42615.691898148143</v>
      </c>
    </row>
    <row r="2353" spans="1:20" ht="43.5" x14ac:dyDescent="0.35">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5">
        <f t="shared" si="144"/>
        <v>36.014285714285712</v>
      </c>
      <c r="P2353" s="5">
        <f t="shared" si="145"/>
        <v>57.295454545454547</v>
      </c>
      <c r="Q2353" s="5" t="s">
        <v>8323</v>
      </c>
      <c r="R2353" s="5" t="s">
        <v>8345</v>
      </c>
      <c r="S2353" s="9">
        <f t="shared" si="146"/>
        <v>41911.542638888888</v>
      </c>
      <c r="T2353" s="9">
        <f t="shared" si="147"/>
        <v>41931.542638888888</v>
      </c>
    </row>
    <row r="2354" spans="1:20" x14ac:dyDescent="0.35">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5">
        <f t="shared" si="144"/>
        <v>35.856000000000002</v>
      </c>
      <c r="P2354" s="5">
        <f t="shared" si="145"/>
        <v>373.5</v>
      </c>
      <c r="Q2354" s="5" t="s">
        <v>8320</v>
      </c>
      <c r="R2354" s="5" t="s">
        <v>8349</v>
      </c>
      <c r="S2354" s="9">
        <f t="shared" si="146"/>
        <v>41949.810300925928</v>
      </c>
      <c r="T2354" s="9">
        <f t="shared" si="147"/>
        <v>41969.851967592593</v>
      </c>
    </row>
    <row r="2355" spans="1:20" ht="43.5" x14ac:dyDescent="0.35">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5">
        <f t="shared" si="144"/>
        <v>35.64</v>
      </c>
      <c r="P2355" s="5">
        <f t="shared" si="145"/>
        <v>137.07692307692307</v>
      </c>
      <c r="Q2355" s="5" t="s">
        <v>8317</v>
      </c>
      <c r="R2355" s="5" t="s">
        <v>8318</v>
      </c>
      <c r="S2355" s="9">
        <f t="shared" si="146"/>
        <v>42289.778564814813</v>
      </c>
      <c r="T2355" s="9">
        <f t="shared" si="147"/>
        <v>42310.701388888891</v>
      </c>
    </row>
    <row r="2356" spans="1:20" ht="43.5" x14ac:dyDescent="0.35">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5">
        <f t="shared" si="144"/>
        <v>35.537409090909087</v>
      </c>
      <c r="P2356" s="5">
        <f t="shared" si="145"/>
        <v>100.23371794871794</v>
      </c>
      <c r="Q2356" s="5" t="s">
        <v>8312</v>
      </c>
      <c r="R2356" s="5" t="s">
        <v>8348</v>
      </c>
      <c r="S2356" s="9">
        <f t="shared" si="146"/>
        <v>41973.759386574078</v>
      </c>
      <c r="T2356" s="9">
        <f t="shared" si="147"/>
        <v>42023.354166666672</v>
      </c>
    </row>
    <row r="2357" spans="1:20" ht="43.5" x14ac:dyDescent="0.35">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5">
        <f t="shared" si="144"/>
        <v>35.338000000000001</v>
      </c>
      <c r="P2357" s="5">
        <f t="shared" si="145"/>
        <v>119.38513513513513</v>
      </c>
      <c r="Q2357" s="5" t="s">
        <v>8310</v>
      </c>
      <c r="R2357" s="5" t="s">
        <v>8316</v>
      </c>
      <c r="S2357" s="9">
        <f t="shared" si="146"/>
        <v>42104.808182870373</v>
      </c>
      <c r="T2357" s="9">
        <f t="shared" si="147"/>
        <v>42124.808182870373</v>
      </c>
    </row>
    <row r="2358" spans="1:20" ht="43.5" x14ac:dyDescent="0.35">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5">
        <f t="shared" si="144"/>
        <v>35.24</v>
      </c>
      <c r="P2358" s="5">
        <f t="shared" si="145"/>
        <v>56.838709677419352</v>
      </c>
      <c r="Q2358" s="5" t="s">
        <v>8317</v>
      </c>
      <c r="R2358" s="5" t="s">
        <v>8338</v>
      </c>
      <c r="S2358" s="9">
        <f t="shared" si="146"/>
        <v>42659.623460648145</v>
      </c>
      <c r="T2358" s="9">
        <f t="shared" si="147"/>
        <v>42693.041666666672</v>
      </c>
    </row>
    <row r="2359" spans="1:20" ht="43.5" x14ac:dyDescent="0.35">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5">
        <f t="shared" si="144"/>
        <v>35.174193548387095</v>
      </c>
      <c r="P2359" s="5">
        <f t="shared" si="145"/>
        <v>104.84615384615384</v>
      </c>
      <c r="Q2359" s="5" t="s">
        <v>8325</v>
      </c>
      <c r="R2359" s="5" t="s">
        <v>8326</v>
      </c>
      <c r="S2359" s="9">
        <f t="shared" si="146"/>
        <v>42292.678287037037</v>
      </c>
      <c r="T2359" s="9">
        <f t="shared" si="147"/>
        <v>42322.719953703709</v>
      </c>
    </row>
    <row r="2360" spans="1:20" ht="43.5" x14ac:dyDescent="0.35">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5">
        <f t="shared" si="144"/>
        <v>35</v>
      </c>
      <c r="P2360" s="5">
        <f t="shared" si="145"/>
        <v>17.5</v>
      </c>
      <c r="Q2360" s="5" t="s">
        <v>8317</v>
      </c>
      <c r="R2360" s="5" t="s">
        <v>8318</v>
      </c>
      <c r="S2360" s="9">
        <f t="shared" si="146"/>
        <v>42029.683761574073</v>
      </c>
      <c r="T2360" s="9">
        <f t="shared" si="147"/>
        <v>42049.477083333331</v>
      </c>
    </row>
    <row r="2361" spans="1:20" ht="43.5" x14ac:dyDescent="0.35">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5">
        <f t="shared" si="144"/>
        <v>34.802513464991023</v>
      </c>
      <c r="P2361" s="5">
        <f t="shared" si="145"/>
        <v>84.282608695652172</v>
      </c>
      <c r="Q2361" s="5" t="s">
        <v>8317</v>
      </c>
      <c r="R2361" s="5" t="s">
        <v>8318</v>
      </c>
      <c r="S2361" s="9">
        <f t="shared" si="146"/>
        <v>41757.86986111111</v>
      </c>
      <c r="T2361" s="9">
        <f t="shared" si="147"/>
        <v>41779.290972222225</v>
      </c>
    </row>
    <row r="2362" spans="1:20" ht="43.5" x14ac:dyDescent="0.35">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5">
        <f t="shared" si="144"/>
        <v>34.625</v>
      </c>
      <c r="P2362" s="5">
        <f t="shared" si="145"/>
        <v>153.88888888888889</v>
      </c>
      <c r="Q2362" s="5" t="s">
        <v>8310</v>
      </c>
      <c r="R2362" s="5" t="s">
        <v>8316</v>
      </c>
      <c r="S2362" s="9">
        <f t="shared" si="146"/>
        <v>41866.865717592591</v>
      </c>
      <c r="T2362" s="9">
        <f t="shared" si="147"/>
        <v>41886.290972222225</v>
      </c>
    </row>
    <row r="2363" spans="1:20" ht="43.5" x14ac:dyDescent="0.35">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5">
        <f t="shared" si="144"/>
        <v>34.527999999999999</v>
      </c>
      <c r="P2363" s="5">
        <f t="shared" si="145"/>
        <v>95.911111111111111</v>
      </c>
      <c r="Q2363" s="5" t="s">
        <v>8310</v>
      </c>
      <c r="R2363" s="5" t="s">
        <v>8316</v>
      </c>
      <c r="S2363" s="9">
        <f t="shared" si="146"/>
        <v>42349.833981481483</v>
      </c>
      <c r="T2363" s="9">
        <f t="shared" si="147"/>
        <v>42367.833333333328</v>
      </c>
    </row>
    <row r="2364" spans="1:20" ht="43.5" x14ac:dyDescent="0.35">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5">
        <f t="shared" si="144"/>
        <v>34.410000000000004</v>
      </c>
      <c r="P2364" s="5">
        <f t="shared" si="145"/>
        <v>132.34615384615384</v>
      </c>
      <c r="Q2364" s="5" t="s">
        <v>8317</v>
      </c>
      <c r="R2364" s="5" t="s">
        <v>8330</v>
      </c>
      <c r="S2364" s="9">
        <f t="shared" si="146"/>
        <v>42810.801817129628</v>
      </c>
      <c r="T2364" s="9">
        <f t="shared" si="147"/>
        <v>42830.760150462964</v>
      </c>
    </row>
    <row r="2365" spans="1:20" ht="43.5" x14ac:dyDescent="0.35">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5">
        <f t="shared" si="144"/>
        <v>34.4</v>
      </c>
      <c r="P2365" s="5">
        <f t="shared" si="145"/>
        <v>33.07692307692308</v>
      </c>
      <c r="Q2365" s="5" t="s">
        <v>8317</v>
      </c>
      <c r="R2365" s="5" t="s">
        <v>8318</v>
      </c>
      <c r="S2365" s="9">
        <f t="shared" si="146"/>
        <v>42032.661527777775</v>
      </c>
      <c r="T2365" s="9">
        <f t="shared" si="147"/>
        <v>42063.5</v>
      </c>
    </row>
    <row r="2366" spans="1:20" ht="43.5" x14ac:dyDescent="0.35">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5">
        <f t="shared" si="144"/>
        <v>34.08</v>
      </c>
      <c r="P2366" s="5">
        <f t="shared" si="145"/>
        <v>35.5</v>
      </c>
      <c r="Q2366" s="5" t="s">
        <v>8317</v>
      </c>
      <c r="R2366" s="5" t="s">
        <v>8318</v>
      </c>
      <c r="S2366" s="9">
        <f t="shared" si="146"/>
        <v>42182.439571759256</v>
      </c>
      <c r="T2366" s="9">
        <f t="shared" si="147"/>
        <v>42202.439571759256</v>
      </c>
    </row>
    <row r="2367" spans="1:20" ht="29" x14ac:dyDescent="0.35">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5">
        <f t="shared" si="144"/>
        <v>34</v>
      </c>
      <c r="P2367" s="5">
        <f t="shared" si="145"/>
        <v>121.42857142857143</v>
      </c>
      <c r="Q2367" s="5" t="s">
        <v>8310</v>
      </c>
      <c r="R2367" s="5" t="s">
        <v>8357</v>
      </c>
      <c r="S2367" s="9">
        <f t="shared" si="146"/>
        <v>41958.00209490741</v>
      </c>
      <c r="T2367" s="9">
        <f t="shared" si="147"/>
        <v>41978.00209490741</v>
      </c>
    </row>
    <row r="2368" spans="1:20" ht="43.5" x14ac:dyDescent="0.35">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5">
        <f t="shared" si="144"/>
        <v>34</v>
      </c>
      <c r="P2368" s="5">
        <f t="shared" si="145"/>
        <v>28.333333333333332</v>
      </c>
      <c r="Q2368" s="5" t="s">
        <v>8325</v>
      </c>
      <c r="R2368" s="5" t="s">
        <v>8353</v>
      </c>
      <c r="S2368" s="9">
        <f t="shared" si="146"/>
        <v>42291.136099537034</v>
      </c>
      <c r="T2368" s="9">
        <f t="shared" si="147"/>
        <v>42311.177766203706</v>
      </c>
    </row>
    <row r="2369" spans="1:20" ht="58" x14ac:dyDescent="0.35">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5">
        <f t="shared" si="144"/>
        <v>33.790999999999997</v>
      </c>
      <c r="P2369" s="5">
        <f t="shared" si="145"/>
        <v>99.973372781065095</v>
      </c>
      <c r="Q2369" s="5" t="s">
        <v>8310</v>
      </c>
      <c r="R2369" s="5" t="s">
        <v>8316</v>
      </c>
      <c r="S2369" s="9">
        <f t="shared" si="146"/>
        <v>42688.459120370375</v>
      </c>
      <c r="T2369" s="9">
        <f t="shared" si="147"/>
        <v>42718.500787037032</v>
      </c>
    </row>
    <row r="2370" spans="1:20" ht="29" x14ac:dyDescent="0.35">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5">
        <f t="shared" ref="O2370:O2433" si="148">(E2370/D2370)*100</f>
        <v>33.784615384615385</v>
      </c>
      <c r="P2370" s="5">
        <f t="shared" ref="P2370:P2433" si="149">E2370/L2370</f>
        <v>137.25</v>
      </c>
      <c r="Q2370" s="5" t="s">
        <v>8314</v>
      </c>
      <c r="R2370" s="5" t="s">
        <v>8339</v>
      </c>
      <c r="S2370" s="9">
        <f t="shared" si="146"/>
        <v>41798.919722222221</v>
      </c>
      <c r="T2370" s="9">
        <f t="shared" si="147"/>
        <v>41817.919722222221</v>
      </c>
    </row>
    <row r="2371" spans="1:20" ht="43.5" x14ac:dyDescent="0.35">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5">
        <f t="shared" si="148"/>
        <v>33.666666666666664</v>
      </c>
      <c r="P2371" s="5">
        <f t="shared" si="149"/>
        <v>75.75</v>
      </c>
      <c r="Q2371" s="5" t="s">
        <v>8310</v>
      </c>
      <c r="R2371" s="5" t="s">
        <v>8316</v>
      </c>
      <c r="S2371" s="9">
        <f t="shared" ref="S2371:S2434" si="150">(J2371/86400 )+ DATE(1970,1,11)</f>
        <v>42401.942094907412</v>
      </c>
      <c r="T2371" s="9">
        <f t="shared" ref="T2371:T2434" si="151">(I2371/86400) + DATE(1970,1,1)</f>
        <v>42421.942094907412</v>
      </c>
    </row>
    <row r="2372" spans="1:20" ht="58" x14ac:dyDescent="0.35">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5">
        <f t="shared" si="148"/>
        <v>33.6</v>
      </c>
      <c r="P2372" s="5">
        <f t="shared" si="149"/>
        <v>63</v>
      </c>
      <c r="Q2372" s="5" t="s">
        <v>8317</v>
      </c>
      <c r="R2372" s="5" t="s">
        <v>8318</v>
      </c>
      <c r="S2372" s="9">
        <f t="shared" si="150"/>
        <v>42471.596273148149</v>
      </c>
      <c r="T2372" s="9">
        <f t="shared" si="151"/>
        <v>42491.596273148149</v>
      </c>
    </row>
    <row r="2373" spans="1:20" ht="58" x14ac:dyDescent="0.35">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5">
        <f t="shared" si="148"/>
        <v>33.559730999999999</v>
      </c>
      <c r="P2373" s="5">
        <f t="shared" si="149"/>
        <v>223.58248500999335</v>
      </c>
      <c r="Q2373" s="5" t="s">
        <v>8310</v>
      </c>
      <c r="R2373" s="5" t="s">
        <v>8319</v>
      </c>
      <c r="S2373" s="9">
        <f t="shared" si="150"/>
        <v>42699.582349537042</v>
      </c>
      <c r="T2373" s="9">
        <f t="shared" si="151"/>
        <v>42725.332638888889</v>
      </c>
    </row>
    <row r="2374" spans="1:20" ht="43.5" x14ac:dyDescent="0.35">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5">
        <f t="shared" si="148"/>
        <v>33.473333333333329</v>
      </c>
      <c r="P2374" s="5">
        <f t="shared" si="149"/>
        <v>264.26315789473682</v>
      </c>
      <c r="Q2374" s="5" t="s">
        <v>8314</v>
      </c>
      <c r="R2374" s="5" t="s">
        <v>8339</v>
      </c>
      <c r="S2374" s="9">
        <f t="shared" si="150"/>
        <v>42805.701481481483</v>
      </c>
      <c r="T2374" s="9">
        <f t="shared" si="151"/>
        <v>42828.041666666672</v>
      </c>
    </row>
    <row r="2375" spans="1:20" ht="43.5" x14ac:dyDescent="0.35">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5">
        <f t="shared" si="148"/>
        <v>33.416666666666664</v>
      </c>
      <c r="P2375" s="5">
        <f t="shared" si="149"/>
        <v>30.846153846153847</v>
      </c>
      <c r="Q2375" s="5" t="s">
        <v>8320</v>
      </c>
      <c r="R2375" s="5" t="s">
        <v>8349</v>
      </c>
      <c r="S2375" s="9">
        <f t="shared" si="150"/>
        <v>42077.991238425922</v>
      </c>
      <c r="T2375" s="9">
        <f t="shared" si="151"/>
        <v>42107.791666666672</v>
      </c>
    </row>
    <row r="2376" spans="1:20" ht="58" x14ac:dyDescent="0.35">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5">
        <f t="shared" si="148"/>
        <v>33.19</v>
      </c>
      <c r="P2376" s="5">
        <f t="shared" si="149"/>
        <v>70.61702127659575</v>
      </c>
      <c r="Q2376" s="5" t="s">
        <v>8310</v>
      </c>
      <c r="R2376" s="5" t="s">
        <v>8337</v>
      </c>
      <c r="S2376" s="9">
        <f t="shared" si="150"/>
        <v>42354.884143518517</v>
      </c>
      <c r="T2376" s="9">
        <f t="shared" si="151"/>
        <v>42366.25</v>
      </c>
    </row>
    <row r="2377" spans="1:20" ht="43.5" x14ac:dyDescent="0.35">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5">
        <f t="shared" si="148"/>
        <v>32.56</v>
      </c>
      <c r="P2377" s="5">
        <f t="shared" si="149"/>
        <v>88.8</v>
      </c>
      <c r="Q2377" s="5" t="s">
        <v>8320</v>
      </c>
      <c r="R2377" s="5" t="s">
        <v>8347</v>
      </c>
      <c r="S2377" s="9">
        <f t="shared" si="150"/>
        <v>41914.407812500001</v>
      </c>
      <c r="T2377" s="9">
        <f t="shared" si="151"/>
        <v>41964.449479166666</v>
      </c>
    </row>
    <row r="2378" spans="1:20" ht="58" x14ac:dyDescent="0.35">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5">
        <f t="shared" si="148"/>
        <v>32.56</v>
      </c>
      <c r="P2378" s="5">
        <f t="shared" si="149"/>
        <v>50.875</v>
      </c>
      <c r="Q2378" s="5" t="s">
        <v>8317</v>
      </c>
      <c r="R2378" s="5" t="s">
        <v>8318</v>
      </c>
      <c r="S2378" s="9">
        <f t="shared" si="150"/>
        <v>42203.482291666667</v>
      </c>
      <c r="T2378" s="9">
        <f t="shared" si="151"/>
        <v>42233.666666666672</v>
      </c>
    </row>
    <row r="2379" spans="1:20" ht="29" x14ac:dyDescent="0.35">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5">
        <f t="shared" si="148"/>
        <v>32.5</v>
      </c>
      <c r="P2379" s="5">
        <f t="shared" si="149"/>
        <v>26</v>
      </c>
      <c r="Q2379" s="5" t="s">
        <v>8317</v>
      </c>
      <c r="R2379" s="5" t="s">
        <v>8318</v>
      </c>
      <c r="S2379" s="9">
        <f t="shared" si="150"/>
        <v>42057.07640046296</v>
      </c>
      <c r="T2379" s="9">
        <f t="shared" si="151"/>
        <v>42077.034733796296</v>
      </c>
    </row>
    <row r="2380" spans="1:20" ht="29" x14ac:dyDescent="0.35">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5">
        <f t="shared" si="148"/>
        <v>32.5</v>
      </c>
      <c r="P2380" s="5">
        <f t="shared" si="149"/>
        <v>37.142857142857146</v>
      </c>
      <c r="Q2380" s="5" t="s">
        <v>8317</v>
      </c>
      <c r="R2380" s="5" t="s">
        <v>8318</v>
      </c>
      <c r="S2380" s="9">
        <f t="shared" si="150"/>
        <v>42066.1324537037</v>
      </c>
      <c r="T2380" s="9">
        <f t="shared" si="151"/>
        <v>42086.207638888889</v>
      </c>
    </row>
    <row r="2381" spans="1:20" ht="58" x14ac:dyDescent="0.35">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5">
        <f t="shared" si="148"/>
        <v>32.049999999999997</v>
      </c>
      <c r="P2381" s="5">
        <f t="shared" si="149"/>
        <v>40.0625</v>
      </c>
      <c r="Q2381" s="5" t="s">
        <v>8317</v>
      </c>
      <c r="R2381" s="5" t="s">
        <v>8318</v>
      </c>
      <c r="S2381" s="9">
        <f t="shared" si="150"/>
        <v>41826.950370370367</v>
      </c>
      <c r="T2381" s="9">
        <f t="shared" si="151"/>
        <v>41853.583333333336</v>
      </c>
    </row>
    <row r="2382" spans="1:20" ht="58" x14ac:dyDescent="0.35">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5">
        <f t="shared" si="148"/>
        <v>32.049999999999997</v>
      </c>
      <c r="P2382" s="5">
        <f t="shared" si="149"/>
        <v>33.736842105263158</v>
      </c>
      <c r="Q2382" s="5" t="s">
        <v>8317</v>
      </c>
      <c r="R2382" s="5" t="s">
        <v>8318</v>
      </c>
      <c r="S2382" s="9">
        <f t="shared" si="150"/>
        <v>42409.707407407404</v>
      </c>
      <c r="T2382" s="9">
        <f t="shared" si="151"/>
        <v>42420.878472222219</v>
      </c>
    </row>
    <row r="2383" spans="1:20" ht="58" x14ac:dyDescent="0.35">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5">
        <f t="shared" si="148"/>
        <v>32.027999999999999</v>
      </c>
      <c r="P2383" s="5">
        <f t="shared" si="149"/>
        <v>800.7</v>
      </c>
      <c r="Q2383" s="5" t="s">
        <v>8310</v>
      </c>
      <c r="R2383" s="5" t="s">
        <v>8316</v>
      </c>
      <c r="S2383" s="9">
        <f t="shared" si="150"/>
        <v>42679.802303240736</v>
      </c>
      <c r="T2383" s="9">
        <f t="shared" si="151"/>
        <v>42704.843969907408</v>
      </c>
    </row>
    <row r="2384" spans="1:20" ht="43.5" x14ac:dyDescent="0.35">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5">
        <f t="shared" si="148"/>
        <v>32</v>
      </c>
      <c r="P2384" s="5">
        <f t="shared" si="149"/>
        <v>26.666666666666668</v>
      </c>
      <c r="Q2384" s="5" t="s">
        <v>8317</v>
      </c>
      <c r="R2384" s="5" t="s">
        <v>8318</v>
      </c>
      <c r="S2384" s="9">
        <f t="shared" si="150"/>
        <v>42267.590833333335</v>
      </c>
      <c r="T2384" s="9">
        <f t="shared" si="151"/>
        <v>42271.590833333335</v>
      </c>
    </row>
    <row r="2385" spans="1:20" ht="58" x14ac:dyDescent="0.35">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5">
        <f t="shared" si="148"/>
        <v>32</v>
      </c>
      <c r="P2385" s="5">
        <f t="shared" si="149"/>
        <v>29.09090909090909</v>
      </c>
      <c r="Q2385" s="5" t="s">
        <v>8317</v>
      </c>
      <c r="R2385" s="5" t="s">
        <v>8318</v>
      </c>
      <c r="S2385" s="9">
        <f t="shared" si="150"/>
        <v>42503.546851851846</v>
      </c>
      <c r="T2385" s="9">
        <f t="shared" si="151"/>
        <v>42523.546851851846</v>
      </c>
    </row>
    <row r="2386" spans="1:20" ht="58" x14ac:dyDescent="0.35">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5">
        <f t="shared" si="148"/>
        <v>31.94705882352941</v>
      </c>
      <c r="P2386" s="5">
        <f t="shared" si="149"/>
        <v>115.55319148936171</v>
      </c>
      <c r="Q2386" s="5" t="s">
        <v>8323</v>
      </c>
      <c r="R2386" s="5" t="s">
        <v>8358</v>
      </c>
      <c r="S2386" s="9">
        <f t="shared" si="150"/>
        <v>42314.210833333331</v>
      </c>
      <c r="T2386" s="9">
        <f t="shared" si="151"/>
        <v>42334.252500000002</v>
      </c>
    </row>
    <row r="2387" spans="1:20" ht="43.5" x14ac:dyDescent="0.35">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5">
        <f t="shared" si="148"/>
        <v>31.546666666666667</v>
      </c>
      <c r="P2387" s="5">
        <f t="shared" si="149"/>
        <v>60.666666666666664</v>
      </c>
      <c r="Q2387" s="5" t="s">
        <v>8317</v>
      </c>
      <c r="R2387" s="5" t="s">
        <v>8318</v>
      </c>
      <c r="S2387" s="9">
        <f t="shared" si="150"/>
        <v>42113.016585648147</v>
      </c>
      <c r="T2387" s="9">
        <f t="shared" si="151"/>
        <v>42163.016585648147</v>
      </c>
    </row>
    <row r="2388" spans="1:20" ht="43.5" x14ac:dyDescent="0.35">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5">
        <f t="shared" si="148"/>
        <v>31.25</v>
      </c>
      <c r="P2388" s="5">
        <f t="shared" si="149"/>
        <v>80.128205128205124</v>
      </c>
      <c r="Q2388" s="5" t="s">
        <v>8314</v>
      </c>
      <c r="R2388" s="5" t="s">
        <v>8339</v>
      </c>
      <c r="S2388" s="9">
        <f t="shared" si="150"/>
        <v>42812.046817129631</v>
      </c>
      <c r="T2388" s="9">
        <f t="shared" si="151"/>
        <v>42835.84375</v>
      </c>
    </row>
    <row r="2389" spans="1:20" ht="43.5" x14ac:dyDescent="0.35">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5">
        <f t="shared" si="148"/>
        <v>31.25</v>
      </c>
      <c r="P2389" s="5">
        <f t="shared" si="149"/>
        <v>1250</v>
      </c>
      <c r="Q2389" s="5" t="s">
        <v>8317</v>
      </c>
      <c r="R2389" s="5" t="s">
        <v>8318</v>
      </c>
      <c r="S2389" s="9">
        <f t="shared" si="150"/>
        <v>42154.231527777782</v>
      </c>
      <c r="T2389" s="9">
        <f t="shared" si="151"/>
        <v>42203.125</v>
      </c>
    </row>
    <row r="2390" spans="1:20" ht="43.5" x14ac:dyDescent="0.35">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5">
        <f t="shared" si="148"/>
        <v>31.114999999999998</v>
      </c>
      <c r="P2390" s="5">
        <f t="shared" si="149"/>
        <v>102.01639344262296</v>
      </c>
      <c r="Q2390" s="5" t="s">
        <v>8310</v>
      </c>
      <c r="R2390" s="5" t="s">
        <v>8316</v>
      </c>
      <c r="S2390" s="9">
        <f t="shared" si="150"/>
        <v>42412.709652777776</v>
      </c>
      <c r="T2390" s="9">
        <f t="shared" si="151"/>
        <v>42432.709652777776</v>
      </c>
    </row>
    <row r="2391" spans="1:20" ht="58" x14ac:dyDescent="0.35">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5">
        <f t="shared" si="148"/>
        <v>30.9</v>
      </c>
      <c r="P2391" s="5">
        <f t="shared" si="149"/>
        <v>231.75</v>
      </c>
      <c r="Q2391" s="5" t="s">
        <v>8314</v>
      </c>
      <c r="R2391" s="5" t="s">
        <v>8346</v>
      </c>
      <c r="S2391" s="9">
        <f t="shared" si="150"/>
        <v>40857.171018518522</v>
      </c>
      <c r="T2391" s="9">
        <f t="shared" si="151"/>
        <v>40889.212685185186</v>
      </c>
    </row>
    <row r="2392" spans="1:20" ht="58" x14ac:dyDescent="0.35">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5">
        <f t="shared" si="148"/>
        <v>30.866666666666664</v>
      </c>
      <c r="P2392" s="5">
        <f t="shared" si="149"/>
        <v>66.142857142857139</v>
      </c>
      <c r="Q2392" s="5" t="s">
        <v>8317</v>
      </c>
      <c r="R2392" s="5" t="s">
        <v>8338</v>
      </c>
      <c r="S2392" s="9">
        <f t="shared" si="150"/>
        <v>41985.700636574074</v>
      </c>
      <c r="T2392" s="9">
        <f t="shared" si="151"/>
        <v>42005.700636574074</v>
      </c>
    </row>
    <row r="2393" spans="1:20" ht="43.5" x14ac:dyDescent="0.35">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5">
        <f t="shared" si="148"/>
        <v>30.862068965517242</v>
      </c>
      <c r="P2393" s="5">
        <f t="shared" si="149"/>
        <v>47.10526315789474</v>
      </c>
      <c r="Q2393" s="5" t="s">
        <v>8323</v>
      </c>
      <c r="R2393" s="5" t="s">
        <v>8345</v>
      </c>
      <c r="S2393" s="9">
        <f t="shared" si="150"/>
        <v>41530.561041666668</v>
      </c>
      <c r="T2393" s="9">
        <f t="shared" si="151"/>
        <v>41549.561041666668</v>
      </c>
    </row>
    <row r="2394" spans="1:20" ht="43.5" x14ac:dyDescent="0.35">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5">
        <f t="shared" si="148"/>
        <v>30.813400000000001</v>
      </c>
      <c r="P2394" s="5">
        <f t="shared" si="149"/>
        <v>124.9191891891892</v>
      </c>
      <c r="Q2394" s="5" t="s">
        <v>8310</v>
      </c>
      <c r="R2394" s="5" t="s">
        <v>8316</v>
      </c>
      <c r="S2394" s="9">
        <f t="shared" si="150"/>
        <v>42678.726701388892</v>
      </c>
      <c r="T2394" s="9">
        <f t="shared" si="151"/>
        <v>42698.768368055556</v>
      </c>
    </row>
    <row r="2395" spans="1:20" ht="43.5" x14ac:dyDescent="0.35">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5">
        <f t="shared" si="148"/>
        <v>30.8</v>
      </c>
      <c r="P2395" s="5">
        <f t="shared" si="149"/>
        <v>71.86666666666666</v>
      </c>
      <c r="Q2395" s="5" t="s">
        <v>8325</v>
      </c>
      <c r="R2395" s="5" t="s">
        <v>8326</v>
      </c>
      <c r="S2395" s="9">
        <f t="shared" si="150"/>
        <v>42028.071550925924</v>
      </c>
      <c r="T2395" s="9">
        <f t="shared" si="151"/>
        <v>42049.071550925924</v>
      </c>
    </row>
    <row r="2396" spans="1:20" ht="43.5" x14ac:dyDescent="0.35">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5">
        <f t="shared" si="148"/>
        <v>30.666666666666664</v>
      </c>
      <c r="P2396" s="5">
        <f t="shared" si="149"/>
        <v>21.466666666666665</v>
      </c>
      <c r="Q2396" s="5" t="s">
        <v>8314</v>
      </c>
      <c r="R2396" s="5" t="s">
        <v>8346</v>
      </c>
      <c r="S2396" s="9">
        <f t="shared" si="150"/>
        <v>41047.829918981479</v>
      </c>
      <c r="T2396" s="9">
        <f t="shared" si="151"/>
        <v>41058.829918981479</v>
      </c>
    </row>
    <row r="2397" spans="1:20" ht="29" x14ac:dyDescent="0.35">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5">
        <f t="shared" si="148"/>
        <v>30.599999999999998</v>
      </c>
      <c r="P2397" s="5">
        <f t="shared" si="149"/>
        <v>191.25</v>
      </c>
      <c r="Q2397" s="5" t="s">
        <v>8310</v>
      </c>
      <c r="R2397" s="5" t="s">
        <v>8316</v>
      </c>
      <c r="S2397" s="9">
        <f t="shared" si="150"/>
        <v>41965.002488425926</v>
      </c>
      <c r="T2397" s="9">
        <f t="shared" si="151"/>
        <v>42005.002488425926</v>
      </c>
    </row>
    <row r="2398" spans="1:20" ht="43.5" x14ac:dyDescent="0.35">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5">
        <f t="shared" si="148"/>
        <v>30.433333333333334</v>
      </c>
      <c r="P2398" s="5">
        <f t="shared" si="149"/>
        <v>51.292134831460672</v>
      </c>
      <c r="Q2398" s="5" t="s">
        <v>8312</v>
      </c>
      <c r="R2398" s="5" t="s">
        <v>8348</v>
      </c>
      <c r="S2398" s="9">
        <f t="shared" si="150"/>
        <v>41585.237430555557</v>
      </c>
      <c r="T2398" s="9">
        <f t="shared" si="151"/>
        <v>41605.279097222221</v>
      </c>
    </row>
    <row r="2399" spans="1:20" ht="43.5" x14ac:dyDescent="0.35">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5">
        <f t="shared" si="148"/>
        <v>30.4</v>
      </c>
      <c r="P2399" s="5">
        <f t="shared" si="149"/>
        <v>50.666666666666664</v>
      </c>
      <c r="Q2399" s="5" t="s">
        <v>8314</v>
      </c>
      <c r="R2399" s="5" t="s">
        <v>8346</v>
      </c>
      <c r="S2399" s="9">
        <f t="shared" si="150"/>
        <v>41743.737083333333</v>
      </c>
      <c r="T2399" s="9">
        <f t="shared" si="151"/>
        <v>41763.25</v>
      </c>
    </row>
    <row r="2400" spans="1:20" ht="43.5" x14ac:dyDescent="0.35">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5">
        <f t="shared" si="148"/>
        <v>30.333333333333336</v>
      </c>
      <c r="P2400" s="5">
        <f t="shared" si="149"/>
        <v>50.555555555555557</v>
      </c>
      <c r="Q2400" s="5" t="s">
        <v>8317</v>
      </c>
      <c r="R2400" s="5" t="s">
        <v>8338</v>
      </c>
      <c r="S2400" s="9">
        <f t="shared" si="150"/>
        <v>42100.909016203703</v>
      </c>
      <c r="T2400" s="9">
        <f t="shared" si="151"/>
        <v>42097.909016203703</v>
      </c>
    </row>
    <row r="2401" spans="1:20" ht="43.5" x14ac:dyDescent="0.35">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5">
        <f t="shared" si="148"/>
        <v>29.84</v>
      </c>
      <c r="P2401" s="5">
        <f t="shared" si="149"/>
        <v>93.25</v>
      </c>
      <c r="Q2401" s="5" t="s">
        <v>8320</v>
      </c>
      <c r="R2401" s="5" t="s">
        <v>8349</v>
      </c>
      <c r="S2401" s="9">
        <f t="shared" si="150"/>
        <v>41983.847962962958</v>
      </c>
      <c r="T2401" s="9">
        <f t="shared" si="151"/>
        <v>42033.847962962958</v>
      </c>
    </row>
    <row r="2402" spans="1:20" ht="43.5" x14ac:dyDescent="0.35">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5">
        <f t="shared" si="148"/>
        <v>29.625</v>
      </c>
      <c r="P2402" s="5">
        <f t="shared" si="149"/>
        <v>237</v>
      </c>
      <c r="Q2402" s="5" t="s">
        <v>8317</v>
      </c>
      <c r="R2402" s="5" t="s">
        <v>8330</v>
      </c>
      <c r="S2402" s="9">
        <f t="shared" si="150"/>
        <v>42016.908692129626</v>
      </c>
      <c r="T2402" s="9">
        <f t="shared" si="151"/>
        <v>42038.083333333328</v>
      </c>
    </row>
    <row r="2403" spans="1:20" ht="43.5" x14ac:dyDescent="0.35">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5">
        <f t="shared" si="148"/>
        <v>29.6029602960296</v>
      </c>
      <c r="P2403" s="5">
        <f t="shared" si="149"/>
        <v>134.54545454545453</v>
      </c>
      <c r="Q2403" s="5" t="s">
        <v>8310</v>
      </c>
      <c r="R2403" s="5" t="s">
        <v>8316</v>
      </c>
      <c r="S2403" s="9">
        <f t="shared" si="150"/>
        <v>42335.684189814812</v>
      </c>
      <c r="T2403" s="9">
        <f t="shared" si="151"/>
        <v>42355.249305555553</v>
      </c>
    </row>
    <row r="2404" spans="1:20" ht="58" x14ac:dyDescent="0.35">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5">
        <f t="shared" si="148"/>
        <v>29.506136117214709</v>
      </c>
      <c r="P2404" s="5">
        <f t="shared" si="149"/>
        <v>171.79329608938548</v>
      </c>
      <c r="Q2404" s="5" t="s">
        <v>8310</v>
      </c>
      <c r="R2404" s="5" t="s">
        <v>8316</v>
      </c>
      <c r="S2404" s="9">
        <f t="shared" si="150"/>
        <v>42584.667650462958</v>
      </c>
      <c r="T2404" s="9">
        <f t="shared" si="151"/>
        <v>42605.870833333334</v>
      </c>
    </row>
    <row r="2405" spans="1:20" ht="43.5" x14ac:dyDescent="0.35">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5">
        <f t="shared" si="148"/>
        <v>29.376000000000001</v>
      </c>
      <c r="P2405" s="5">
        <f t="shared" si="149"/>
        <v>43.976047904191617</v>
      </c>
      <c r="Q2405" s="5" t="s">
        <v>8312</v>
      </c>
      <c r="R2405" s="5" t="s">
        <v>8348</v>
      </c>
      <c r="S2405" s="9">
        <f t="shared" si="150"/>
        <v>42363.16679398148</v>
      </c>
      <c r="T2405" s="9">
        <f t="shared" si="151"/>
        <v>42383.16679398148</v>
      </c>
    </row>
    <row r="2406" spans="1:20" ht="43.5" x14ac:dyDescent="0.35">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5">
        <f t="shared" si="148"/>
        <v>29.299999999999997</v>
      </c>
      <c r="P2406" s="5">
        <f t="shared" si="149"/>
        <v>61.041666666666664</v>
      </c>
      <c r="Q2406" s="5" t="s">
        <v>8314</v>
      </c>
      <c r="R2406" s="5" t="s">
        <v>8352</v>
      </c>
      <c r="S2406" s="9">
        <f t="shared" si="150"/>
        <v>40764.729259259257</v>
      </c>
      <c r="T2406" s="9">
        <f t="shared" si="151"/>
        <v>40814.729259259257</v>
      </c>
    </row>
    <row r="2407" spans="1:20" ht="58" x14ac:dyDescent="0.35">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5">
        <f t="shared" si="148"/>
        <v>29.276666666666667</v>
      </c>
      <c r="P2407" s="5">
        <f t="shared" si="149"/>
        <v>84.99677419354839</v>
      </c>
      <c r="Q2407" s="5" t="s">
        <v>8310</v>
      </c>
      <c r="R2407" s="5" t="s">
        <v>8316</v>
      </c>
      <c r="S2407" s="9">
        <f t="shared" si="150"/>
        <v>42516.709722222222</v>
      </c>
      <c r="T2407" s="9">
        <f t="shared" si="151"/>
        <v>42540.340277777781</v>
      </c>
    </row>
    <row r="2408" spans="1:20" ht="43.5" x14ac:dyDescent="0.35">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5">
        <f t="shared" si="148"/>
        <v>29.24</v>
      </c>
      <c r="P2408" s="5">
        <f t="shared" si="149"/>
        <v>40.611111111111114</v>
      </c>
      <c r="Q2408" s="5" t="s">
        <v>8323</v>
      </c>
      <c r="R2408" s="5" t="s">
        <v>8351</v>
      </c>
      <c r="S2408" s="9">
        <f t="shared" si="150"/>
        <v>41040.719756944447</v>
      </c>
      <c r="T2408" s="9">
        <f t="shared" si="151"/>
        <v>41044.719756944447</v>
      </c>
    </row>
    <row r="2409" spans="1:20" ht="58" x14ac:dyDescent="0.35">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5">
        <f t="shared" si="148"/>
        <v>29.228571428571428</v>
      </c>
      <c r="P2409" s="5">
        <f t="shared" si="149"/>
        <v>44.478260869565219</v>
      </c>
      <c r="Q2409" s="5" t="s">
        <v>8325</v>
      </c>
      <c r="R2409" s="5" t="s">
        <v>8343</v>
      </c>
      <c r="S2409" s="9">
        <f t="shared" si="150"/>
        <v>42443.726168981477</v>
      </c>
      <c r="T2409" s="9">
        <f t="shared" si="151"/>
        <v>42463.68450231482</v>
      </c>
    </row>
    <row r="2410" spans="1:20" ht="43.5" x14ac:dyDescent="0.35">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5">
        <f t="shared" si="148"/>
        <v>28.9</v>
      </c>
      <c r="P2410" s="5">
        <f t="shared" si="149"/>
        <v>26.272727272727273</v>
      </c>
      <c r="Q2410" s="5" t="s">
        <v>8325</v>
      </c>
      <c r="R2410" s="5" t="s">
        <v>8353</v>
      </c>
      <c r="S2410" s="9">
        <f t="shared" si="150"/>
        <v>41849.212951388887</v>
      </c>
      <c r="T2410" s="9">
        <f t="shared" si="151"/>
        <v>41899.212951388887</v>
      </c>
    </row>
    <row r="2411" spans="1:20" ht="29" x14ac:dyDescent="0.35">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5">
        <f t="shared" si="148"/>
        <v>28.842857142857142</v>
      </c>
      <c r="P2411" s="5">
        <f t="shared" si="149"/>
        <v>34.220338983050844</v>
      </c>
      <c r="Q2411" s="5" t="s">
        <v>8312</v>
      </c>
      <c r="R2411" s="5" t="s">
        <v>8348</v>
      </c>
      <c r="S2411" s="9">
        <f t="shared" si="150"/>
        <v>42055.505358796298</v>
      </c>
      <c r="T2411" s="9">
        <f t="shared" si="151"/>
        <v>42075.463692129633</v>
      </c>
    </row>
    <row r="2412" spans="1:20" ht="43.5" x14ac:dyDescent="0.35">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5">
        <f t="shared" si="148"/>
        <v>28.799999999999997</v>
      </c>
      <c r="P2412" s="5">
        <f t="shared" si="149"/>
        <v>44.307692307692307</v>
      </c>
      <c r="Q2412" s="5" t="s">
        <v>8317</v>
      </c>
      <c r="R2412" s="5" t="s">
        <v>8318</v>
      </c>
      <c r="S2412" s="9">
        <f t="shared" si="150"/>
        <v>41789.045937499999</v>
      </c>
      <c r="T2412" s="9">
        <f t="shared" si="151"/>
        <v>41820.727777777778</v>
      </c>
    </row>
    <row r="2413" spans="1:20" ht="43.5" x14ac:dyDescent="0.35">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5">
        <f t="shared" si="148"/>
        <v>28.666666666666668</v>
      </c>
      <c r="P2413" s="5">
        <f t="shared" si="149"/>
        <v>14.333333333333334</v>
      </c>
      <c r="Q2413" s="5" t="s">
        <v>8317</v>
      </c>
      <c r="R2413" s="5" t="s">
        <v>8318</v>
      </c>
      <c r="S2413" s="9">
        <f t="shared" si="150"/>
        <v>42522.626747685186</v>
      </c>
      <c r="T2413" s="9">
        <f t="shared" si="151"/>
        <v>42572.626747685186</v>
      </c>
    </row>
    <row r="2414" spans="1:20" ht="43.5" x14ac:dyDescent="0.35">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5">
        <f t="shared" si="148"/>
        <v>28.571428571428569</v>
      </c>
      <c r="P2414" s="5">
        <f t="shared" si="149"/>
        <v>60</v>
      </c>
      <c r="Q2414" s="5" t="s">
        <v>8310</v>
      </c>
      <c r="R2414" s="5" t="s">
        <v>8357</v>
      </c>
      <c r="S2414" s="9">
        <f t="shared" si="150"/>
        <v>41964.688310185185</v>
      </c>
      <c r="T2414" s="9">
        <f t="shared" si="151"/>
        <v>41984.688310185185</v>
      </c>
    </row>
    <row r="2415" spans="1:20" ht="43.5" x14ac:dyDescent="0.35">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5">
        <f t="shared" si="148"/>
        <v>28.48</v>
      </c>
      <c r="P2415" s="5">
        <f t="shared" si="149"/>
        <v>19.243243243243242</v>
      </c>
      <c r="Q2415" s="5" t="s">
        <v>8310</v>
      </c>
      <c r="R2415" s="5" t="s">
        <v>8316</v>
      </c>
      <c r="S2415" s="9">
        <f t="shared" si="150"/>
        <v>42383.712418981479</v>
      </c>
      <c r="T2415" s="9">
        <f t="shared" si="151"/>
        <v>42411.712418981479</v>
      </c>
    </row>
    <row r="2416" spans="1:20" ht="58" x14ac:dyDescent="0.35">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5">
        <f t="shared" si="148"/>
        <v>28.466666666666669</v>
      </c>
      <c r="P2416" s="5">
        <f t="shared" si="149"/>
        <v>61</v>
      </c>
      <c r="Q2416" s="5" t="s">
        <v>8317</v>
      </c>
      <c r="R2416" s="5" t="s">
        <v>8318</v>
      </c>
      <c r="S2416" s="9">
        <f t="shared" si="150"/>
        <v>42099.901574074072</v>
      </c>
      <c r="T2416" s="9">
        <f t="shared" si="151"/>
        <v>42149.901574074072</v>
      </c>
    </row>
    <row r="2417" spans="1:20" ht="43.5" x14ac:dyDescent="0.35">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5">
        <f t="shared" si="148"/>
        <v>28.405999999999999</v>
      </c>
      <c r="P2417" s="5">
        <f t="shared" si="149"/>
        <v>26.59737827715356</v>
      </c>
      <c r="Q2417" s="5" t="s">
        <v>8312</v>
      </c>
      <c r="R2417" s="5" t="s">
        <v>8348</v>
      </c>
      <c r="S2417" s="9">
        <f t="shared" si="150"/>
        <v>41958.771168981482</v>
      </c>
      <c r="T2417" s="9">
        <f t="shared" si="151"/>
        <v>41978.771168981482</v>
      </c>
    </row>
    <row r="2418" spans="1:20" ht="43.5" x14ac:dyDescent="0.35">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5">
        <f t="shared" si="148"/>
        <v>28.299999999999997</v>
      </c>
      <c r="P2418" s="5">
        <f t="shared" si="149"/>
        <v>84.9</v>
      </c>
      <c r="Q2418" s="5" t="s">
        <v>8328</v>
      </c>
      <c r="R2418" s="5" t="s">
        <v>8356</v>
      </c>
      <c r="S2418" s="9">
        <f t="shared" si="150"/>
        <v>41942.871990740743</v>
      </c>
      <c r="T2418" s="9">
        <f t="shared" si="151"/>
        <v>41965.249305555553</v>
      </c>
    </row>
    <row r="2419" spans="1:20" ht="29" x14ac:dyDescent="0.35">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5">
        <f t="shared" si="148"/>
        <v>28.192</v>
      </c>
      <c r="P2419" s="5">
        <f t="shared" si="149"/>
        <v>370.94736842105266</v>
      </c>
      <c r="Q2419" s="5" t="s">
        <v>8312</v>
      </c>
      <c r="R2419" s="5" t="s">
        <v>8348</v>
      </c>
      <c r="S2419" s="9">
        <f t="shared" si="150"/>
        <v>42704.98128472222</v>
      </c>
      <c r="T2419" s="9">
        <f t="shared" si="151"/>
        <v>42727.332638888889</v>
      </c>
    </row>
    <row r="2420" spans="1:20" ht="43.5" x14ac:dyDescent="0.35">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5">
        <f t="shared" si="148"/>
        <v>28.050000000000004</v>
      </c>
      <c r="P2420" s="5">
        <f t="shared" si="149"/>
        <v>51</v>
      </c>
      <c r="Q2420" s="5" t="s">
        <v>8317</v>
      </c>
      <c r="R2420" s="5" t="s">
        <v>8318</v>
      </c>
      <c r="S2420" s="9">
        <f t="shared" si="150"/>
        <v>41775.938657407409</v>
      </c>
      <c r="T2420" s="9">
        <f t="shared" si="151"/>
        <v>41795.938657407409</v>
      </c>
    </row>
    <row r="2421" spans="1:20" ht="43.5" x14ac:dyDescent="0.35">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5">
        <f t="shared" si="148"/>
        <v>28.04</v>
      </c>
      <c r="P2421" s="5">
        <f t="shared" si="149"/>
        <v>58.416666666666664</v>
      </c>
      <c r="Q2421" s="5" t="s">
        <v>8310</v>
      </c>
      <c r="R2421" s="5" t="s">
        <v>8316</v>
      </c>
      <c r="S2421" s="9">
        <f t="shared" si="150"/>
        <v>42366.750706018516</v>
      </c>
      <c r="T2421" s="9">
        <f t="shared" si="151"/>
        <v>42386.750706018516</v>
      </c>
    </row>
    <row r="2422" spans="1:20" ht="43.5" x14ac:dyDescent="0.35">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5">
        <f t="shared" si="148"/>
        <v>28.000000000000004</v>
      </c>
      <c r="P2422" s="5">
        <f t="shared" si="149"/>
        <v>35</v>
      </c>
      <c r="Q2422" s="5" t="s">
        <v>8323</v>
      </c>
      <c r="R2422" s="5" t="s">
        <v>8351</v>
      </c>
      <c r="S2422" s="9">
        <f t="shared" si="150"/>
        <v>41054.648113425923</v>
      </c>
      <c r="T2422" s="9">
        <f t="shared" si="151"/>
        <v>41076.131944444445</v>
      </c>
    </row>
    <row r="2423" spans="1:20" ht="43.5" x14ac:dyDescent="0.35">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5">
        <f t="shared" si="148"/>
        <v>27.650000000000002</v>
      </c>
      <c r="P2423" s="5">
        <f t="shared" si="149"/>
        <v>55.3</v>
      </c>
      <c r="Q2423" s="5" t="s">
        <v>8310</v>
      </c>
      <c r="R2423" s="5" t="s">
        <v>8316</v>
      </c>
      <c r="S2423" s="9">
        <f t="shared" si="150"/>
        <v>41981.866574074069</v>
      </c>
      <c r="T2423" s="9">
        <f t="shared" si="151"/>
        <v>42016.866574074069</v>
      </c>
    </row>
    <row r="2424" spans="1:20" ht="43.5" x14ac:dyDescent="0.35">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5">
        <f t="shared" si="148"/>
        <v>27.6</v>
      </c>
      <c r="P2424" s="5">
        <f t="shared" si="149"/>
        <v>55.945945945945944</v>
      </c>
      <c r="Q2424" s="5" t="s">
        <v>8320</v>
      </c>
      <c r="R2424" s="5" t="s">
        <v>8340</v>
      </c>
      <c r="S2424" s="9">
        <f t="shared" si="150"/>
        <v>42057.762407407412</v>
      </c>
      <c r="T2424" s="9">
        <f t="shared" si="151"/>
        <v>42107.72074074074</v>
      </c>
    </row>
    <row r="2425" spans="1:20" ht="58" x14ac:dyDescent="0.35">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5">
        <f t="shared" si="148"/>
        <v>27.58</v>
      </c>
      <c r="P2425" s="5">
        <f t="shared" si="149"/>
        <v>167.15151515151516</v>
      </c>
      <c r="Q2425" s="5" t="s">
        <v>8310</v>
      </c>
      <c r="R2425" s="5" t="s">
        <v>8337</v>
      </c>
      <c r="S2425" s="9">
        <f t="shared" si="150"/>
        <v>41922.541655092595</v>
      </c>
      <c r="T2425" s="9">
        <f t="shared" si="151"/>
        <v>41941.947916666664</v>
      </c>
    </row>
    <row r="2426" spans="1:20" ht="43.5" x14ac:dyDescent="0.35">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5">
        <f t="shared" si="148"/>
        <v>27.400000000000002</v>
      </c>
      <c r="P2426" s="5">
        <f t="shared" si="149"/>
        <v>22.833333333333332</v>
      </c>
      <c r="Q2426" s="5" t="s">
        <v>8317</v>
      </c>
      <c r="R2426" s="5" t="s">
        <v>8318</v>
      </c>
      <c r="S2426" s="9">
        <f t="shared" si="150"/>
        <v>42485.848067129627</v>
      </c>
      <c r="T2426" s="9">
        <f t="shared" si="151"/>
        <v>42505.848067129627</v>
      </c>
    </row>
    <row r="2427" spans="1:20" ht="58" x14ac:dyDescent="0.35">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5">
        <f t="shared" si="148"/>
        <v>27.383999999999997</v>
      </c>
      <c r="P2427" s="5">
        <f t="shared" si="149"/>
        <v>402.70588235294116</v>
      </c>
      <c r="Q2427" s="5" t="s">
        <v>8310</v>
      </c>
      <c r="R2427" s="5" t="s">
        <v>8357</v>
      </c>
      <c r="S2427" s="9">
        <f t="shared" si="150"/>
        <v>42293.592465277776</v>
      </c>
      <c r="T2427" s="9">
        <f t="shared" si="151"/>
        <v>42323.634131944447</v>
      </c>
    </row>
    <row r="2428" spans="1:20" ht="43.5" x14ac:dyDescent="0.35">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5">
        <f t="shared" si="148"/>
        <v>27.24</v>
      </c>
      <c r="P2428" s="5">
        <f t="shared" si="149"/>
        <v>68.099999999999994</v>
      </c>
      <c r="Q2428" s="5" t="s">
        <v>8317</v>
      </c>
      <c r="R2428" s="5" t="s">
        <v>8318</v>
      </c>
      <c r="S2428" s="9">
        <f t="shared" si="150"/>
        <v>42288.629710648151</v>
      </c>
      <c r="T2428" s="9">
        <f t="shared" si="151"/>
        <v>42306.629710648151</v>
      </c>
    </row>
    <row r="2429" spans="1:20" ht="58" x14ac:dyDescent="0.35">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5">
        <f t="shared" si="148"/>
        <v>27.1</v>
      </c>
      <c r="P2429" s="5">
        <f t="shared" si="149"/>
        <v>38.714285714285715</v>
      </c>
      <c r="Q2429" s="5" t="s">
        <v>8317</v>
      </c>
      <c r="R2429" s="5" t="s">
        <v>8318</v>
      </c>
      <c r="S2429" s="9">
        <f t="shared" si="150"/>
        <v>42772.545810185184</v>
      </c>
      <c r="T2429" s="9">
        <f t="shared" si="151"/>
        <v>42792.545810185184</v>
      </c>
    </row>
    <row r="2430" spans="1:20" ht="29" x14ac:dyDescent="0.35">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5">
        <f t="shared" si="148"/>
        <v>26.953125</v>
      </c>
      <c r="P2430" s="5">
        <f t="shared" si="149"/>
        <v>17.25</v>
      </c>
      <c r="Q2430" s="5" t="s">
        <v>8320</v>
      </c>
      <c r="R2430" s="5" t="s">
        <v>8347</v>
      </c>
      <c r="S2430" s="9">
        <f t="shared" si="150"/>
        <v>41811.120069444441</v>
      </c>
      <c r="T2430" s="9">
        <f t="shared" si="151"/>
        <v>41817.120069444441</v>
      </c>
    </row>
    <row r="2431" spans="1:20" ht="43.5" x14ac:dyDescent="0.35">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5">
        <f t="shared" si="148"/>
        <v>26.937422295897225</v>
      </c>
      <c r="P2431" s="5">
        <f t="shared" si="149"/>
        <v>46.428571428571431</v>
      </c>
      <c r="Q2431" s="5" t="s">
        <v>8317</v>
      </c>
      <c r="R2431" s="5" t="s">
        <v>8318</v>
      </c>
      <c r="S2431" s="9">
        <f t="shared" si="150"/>
        <v>41851.651597222226</v>
      </c>
      <c r="T2431" s="9">
        <f t="shared" si="151"/>
        <v>41881.229166666664</v>
      </c>
    </row>
    <row r="2432" spans="1:20" ht="58" x14ac:dyDescent="0.35">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5">
        <f t="shared" si="148"/>
        <v>26.900000000000002</v>
      </c>
      <c r="P2432" s="5">
        <f t="shared" si="149"/>
        <v>36.68181818181818</v>
      </c>
      <c r="Q2432" s="5" t="s">
        <v>8323</v>
      </c>
      <c r="R2432" s="5" t="s">
        <v>8358</v>
      </c>
      <c r="S2432" s="9">
        <f t="shared" si="150"/>
        <v>41806.531701388885</v>
      </c>
      <c r="T2432" s="9">
        <f t="shared" si="151"/>
        <v>41833.207638888889</v>
      </c>
    </row>
    <row r="2433" spans="1:20" ht="43.5" x14ac:dyDescent="0.35">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5">
        <f t="shared" si="148"/>
        <v>26.840000000000003</v>
      </c>
      <c r="P2433" s="5">
        <f t="shared" si="149"/>
        <v>51.615384615384613</v>
      </c>
      <c r="Q2433" s="5" t="s">
        <v>8317</v>
      </c>
      <c r="R2433" s="5" t="s">
        <v>8318</v>
      </c>
      <c r="S2433" s="9">
        <f t="shared" si="150"/>
        <v>42068.792476851857</v>
      </c>
      <c r="T2433" s="9">
        <f t="shared" si="151"/>
        <v>42088.750810185185</v>
      </c>
    </row>
    <row r="2434" spans="1:20" ht="43.5" x14ac:dyDescent="0.35">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5">
        <f t="shared" ref="O2434:O2497" si="152">(E2434/D2434)*100</f>
        <v>26.727272727272727</v>
      </c>
      <c r="P2434" s="5">
        <f t="shared" ref="P2434:P2497" si="153">E2434/L2434</f>
        <v>35</v>
      </c>
      <c r="Q2434" s="5" t="s">
        <v>8317</v>
      </c>
      <c r="R2434" s="5" t="s">
        <v>8318</v>
      </c>
      <c r="S2434" s="9">
        <f t="shared" si="150"/>
        <v>42293.552951388891</v>
      </c>
      <c r="T2434" s="9">
        <f t="shared" si="151"/>
        <v>42313.594618055555</v>
      </c>
    </row>
    <row r="2435" spans="1:20" ht="43.5" x14ac:dyDescent="0.35">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5">
        <f t="shared" si="152"/>
        <v>26.700000000000003</v>
      </c>
      <c r="P2435" s="5">
        <f t="shared" si="153"/>
        <v>42.157894736842103</v>
      </c>
      <c r="Q2435" s="5" t="s">
        <v>8323</v>
      </c>
      <c r="R2435" s="5" t="s">
        <v>8351</v>
      </c>
      <c r="S2435" s="9">
        <f t="shared" ref="S2435:S2498" si="154">(J2435/86400 )+ DATE(1970,1,11)</f>
        <v>41860.781377314815</v>
      </c>
      <c r="T2435" s="9">
        <f t="shared" ref="T2435:T2498" si="155">(I2435/86400) + DATE(1970,1,1)</f>
        <v>41880.781377314815</v>
      </c>
    </row>
    <row r="2436" spans="1:20" ht="43.5" x14ac:dyDescent="0.35">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5">
        <f t="shared" si="152"/>
        <v>26.640000000000004</v>
      </c>
      <c r="P2436" s="5">
        <f t="shared" si="153"/>
        <v>70.10526315789474</v>
      </c>
      <c r="Q2436" s="5" t="s">
        <v>8317</v>
      </c>
      <c r="R2436" s="5" t="s">
        <v>8330</v>
      </c>
      <c r="S2436" s="9">
        <f t="shared" si="154"/>
        <v>41895.595138888893</v>
      </c>
      <c r="T2436" s="9">
        <f t="shared" si="155"/>
        <v>41916.595138888893</v>
      </c>
    </row>
    <row r="2437" spans="1:20" ht="43.5" x14ac:dyDescent="0.35">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5">
        <f t="shared" si="152"/>
        <v>26.6</v>
      </c>
      <c r="P2437" s="5">
        <f t="shared" si="153"/>
        <v>291.33333333333331</v>
      </c>
      <c r="Q2437" s="5" t="s">
        <v>8310</v>
      </c>
      <c r="R2437" s="5" t="s">
        <v>8316</v>
      </c>
      <c r="S2437" s="9">
        <f t="shared" si="154"/>
        <v>41823.662962962961</v>
      </c>
      <c r="T2437" s="9">
        <f t="shared" si="155"/>
        <v>41843.662962962961</v>
      </c>
    </row>
    <row r="2438" spans="1:20" ht="43.5" x14ac:dyDescent="0.35">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5">
        <f t="shared" si="152"/>
        <v>26.35217391304348</v>
      </c>
      <c r="P2438" s="5">
        <f t="shared" si="153"/>
        <v>116.55769230769231</v>
      </c>
      <c r="Q2438" s="5" t="s">
        <v>8328</v>
      </c>
      <c r="R2438" s="5" t="s">
        <v>8356</v>
      </c>
      <c r="S2438" s="9">
        <f t="shared" si="154"/>
        <v>42197.940081018518</v>
      </c>
      <c r="T2438" s="9">
        <f t="shared" si="155"/>
        <v>42218.916666666672</v>
      </c>
    </row>
    <row r="2439" spans="1:20" ht="58" x14ac:dyDescent="0.35">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5">
        <f t="shared" si="152"/>
        <v>26.200000000000003</v>
      </c>
      <c r="P2439" s="5">
        <f t="shared" si="153"/>
        <v>218.33333333333334</v>
      </c>
      <c r="Q2439" s="5" t="s">
        <v>8325</v>
      </c>
      <c r="R2439" s="5" t="s">
        <v>8354</v>
      </c>
      <c r="S2439" s="9">
        <f t="shared" si="154"/>
        <v>41817.118495370371</v>
      </c>
      <c r="T2439" s="9">
        <f t="shared" si="155"/>
        <v>41852.118495370371</v>
      </c>
    </row>
    <row r="2440" spans="1:20" ht="29" x14ac:dyDescent="0.35">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5">
        <f t="shared" si="152"/>
        <v>26.192500000000003</v>
      </c>
      <c r="P2440" s="5">
        <f t="shared" si="153"/>
        <v>87.308333333333337</v>
      </c>
      <c r="Q2440" s="5" t="s">
        <v>8320</v>
      </c>
      <c r="R2440" s="5" t="s">
        <v>8349</v>
      </c>
      <c r="S2440" s="9">
        <f t="shared" si="154"/>
        <v>41877.083368055552</v>
      </c>
      <c r="T2440" s="9">
        <f t="shared" si="155"/>
        <v>41897.083368055552</v>
      </c>
    </row>
    <row r="2441" spans="1:20" ht="43.5" x14ac:dyDescent="0.35">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5">
        <f t="shared" si="152"/>
        <v>26.06</v>
      </c>
      <c r="P2441" s="5">
        <f t="shared" si="153"/>
        <v>65.974683544303801</v>
      </c>
      <c r="Q2441" s="5" t="s">
        <v>8314</v>
      </c>
      <c r="R2441" s="5" t="s">
        <v>8339</v>
      </c>
      <c r="S2441" s="9">
        <f t="shared" si="154"/>
        <v>42806.071643518517</v>
      </c>
      <c r="T2441" s="9">
        <f t="shared" si="155"/>
        <v>42826.166666666672</v>
      </c>
    </row>
    <row r="2442" spans="1:20" ht="43.5" x14ac:dyDescent="0.35">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5">
        <f t="shared" si="152"/>
        <v>26</v>
      </c>
      <c r="P2442" s="5">
        <f t="shared" si="153"/>
        <v>13</v>
      </c>
      <c r="Q2442" s="5" t="s">
        <v>8312</v>
      </c>
      <c r="R2442" s="5" t="s">
        <v>8348</v>
      </c>
      <c r="S2442" s="9">
        <f t="shared" si="154"/>
        <v>41609.855682870373</v>
      </c>
      <c r="T2442" s="9">
        <f t="shared" si="155"/>
        <v>41629.855682870373</v>
      </c>
    </row>
    <row r="2443" spans="1:20" ht="43.5" x14ac:dyDescent="0.35">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5">
        <f t="shared" si="152"/>
        <v>25.976666666666663</v>
      </c>
      <c r="P2443" s="5">
        <f t="shared" si="153"/>
        <v>90.616279069767444</v>
      </c>
      <c r="Q2443" s="5" t="s">
        <v>8310</v>
      </c>
      <c r="R2443" s="5" t="s">
        <v>8316</v>
      </c>
      <c r="S2443" s="9">
        <f t="shared" si="154"/>
        <v>42553.665601851855</v>
      </c>
      <c r="T2443" s="9">
        <f t="shared" si="155"/>
        <v>42572.729166666672</v>
      </c>
    </row>
    <row r="2444" spans="1:20" ht="58" x14ac:dyDescent="0.35">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5">
        <f t="shared" si="152"/>
        <v>25.912000000000003</v>
      </c>
      <c r="P2444" s="5">
        <f t="shared" si="153"/>
        <v>150.65116279069767</v>
      </c>
      <c r="Q2444" s="5" t="s">
        <v>8310</v>
      </c>
      <c r="R2444" s="5" t="s">
        <v>8316</v>
      </c>
      <c r="S2444" s="9">
        <f t="shared" si="154"/>
        <v>41874.501516203702</v>
      </c>
      <c r="T2444" s="9">
        <f t="shared" si="155"/>
        <v>41899.501516203702</v>
      </c>
    </row>
    <row r="2445" spans="1:20" ht="43.5" x14ac:dyDescent="0.35">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5">
        <f t="shared" si="152"/>
        <v>25.763636363636365</v>
      </c>
      <c r="P2445" s="5">
        <f t="shared" si="153"/>
        <v>59.041666666666664</v>
      </c>
      <c r="Q2445" s="5" t="s">
        <v>8325</v>
      </c>
      <c r="R2445" s="5" t="s">
        <v>8326</v>
      </c>
      <c r="S2445" s="9">
        <f t="shared" si="154"/>
        <v>42607.617418981477</v>
      </c>
      <c r="T2445" s="9">
        <f t="shared" si="155"/>
        <v>42628.617418981477</v>
      </c>
    </row>
    <row r="2446" spans="1:20" ht="43.5" x14ac:dyDescent="0.35">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5">
        <f t="shared" si="152"/>
        <v>25.698702928870294</v>
      </c>
      <c r="P2446" s="5">
        <f t="shared" si="153"/>
        <v>65.340319148936175</v>
      </c>
      <c r="Q2446" s="5" t="s">
        <v>8317</v>
      </c>
      <c r="R2446" s="5" t="s">
        <v>8318</v>
      </c>
      <c r="S2446" s="9">
        <f t="shared" si="154"/>
        <v>42624.268796296295</v>
      </c>
      <c r="T2446" s="9">
        <f t="shared" si="155"/>
        <v>42645.375</v>
      </c>
    </row>
    <row r="2447" spans="1:20" ht="72.5" x14ac:dyDescent="0.35">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5">
        <f t="shared" si="152"/>
        <v>25.584</v>
      </c>
      <c r="P2447" s="5">
        <f t="shared" si="153"/>
        <v>133.25</v>
      </c>
      <c r="Q2447" s="5" t="s">
        <v>8310</v>
      </c>
      <c r="R2447" s="5" t="s">
        <v>8316</v>
      </c>
      <c r="S2447" s="9">
        <f t="shared" si="154"/>
        <v>42514.403877314813</v>
      </c>
      <c r="T2447" s="9">
        <f t="shared" si="155"/>
        <v>42549.403877314813</v>
      </c>
    </row>
    <row r="2448" spans="1:20" ht="58" x14ac:dyDescent="0.35">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5">
        <f t="shared" si="152"/>
        <v>25.545454545454543</v>
      </c>
      <c r="P2448" s="5">
        <f t="shared" si="153"/>
        <v>93.666666666666671</v>
      </c>
      <c r="Q2448" s="5" t="s">
        <v>8323</v>
      </c>
      <c r="R2448" s="5" t="s">
        <v>8351</v>
      </c>
      <c r="S2448" s="9">
        <f t="shared" si="154"/>
        <v>41856.978078703702</v>
      </c>
      <c r="T2448" s="9">
        <f t="shared" si="155"/>
        <v>41876.978078703702</v>
      </c>
    </row>
    <row r="2449" spans="1:20" ht="43.5" x14ac:dyDescent="0.35">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5">
        <f t="shared" si="152"/>
        <v>25.41340206185567</v>
      </c>
      <c r="P2449" s="5">
        <f t="shared" si="153"/>
        <v>725.02941176470586</v>
      </c>
      <c r="Q2449" s="5" t="s">
        <v>8320</v>
      </c>
      <c r="R2449" s="5" t="s">
        <v>8347</v>
      </c>
      <c r="S2449" s="9">
        <f t="shared" si="154"/>
        <v>42337.490752314814</v>
      </c>
      <c r="T2449" s="9">
        <f t="shared" si="155"/>
        <v>42367.490752314814</v>
      </c>
    </row>
    <row r="2450" spans="1:20" ht="43.5" x14ac:dyDescent="0.35">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5">
        <f t="shared" si="152"/>
        <v>25.4</v>
      </c>
      <c r="P2450" s="5">
        <f t="shared" si="153"/>
        <v>57.727272727272727</v>
      </c>
      <c r="Q2450" s="5" t="s">
        <v>8314</v>
      </c>
      <c r="R2450" s="5" t="s">
        <v>8339</v>
      </c>
      <c r="S2450" s="9">
        <f t="shared" si="154"/>
        <v>42811.43104166667</v>
      </c>
      <c r="T2450" s="9">
        <f t="shared" si="155"/>
        <v>42831.389374999999</v>
      </c>
    </row>
    <row r="2451" spans="1:20" ht="58" x14ac:dyDescent="0.35">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5">
        <f t="shared" si="152"/>
        <v>25.259090909090908</v>
      </c>
      <c r="P2451" s="5">
        <f t="shared" si="153"/>
        <v>168.39393939393941</v>
      </c>
      <c r="Q2451" s="5" t="s">
        <v>8328</v>
      </c>
      <c r="R2451" s="5" t="s">
        <v>8356</v>
      </c>
      <c r="S2451" s="9">
        <f t="shared" si="154"/>
        <v>42092.575555555552</v>
      </c>
      <c r="T2451" s="9">
        <f t="shared" si="155"/>
        <v>42105.25</v>
      </c>
    </row>
    <row r="2452" spans="1:20" ht="43.5" x14ac:dyDescent="0.35">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5">
        <f t="shared" si="152"/>
        <v>25.25</v>
      </c>
      <c r="P2452" s="5">
        <f t="shared" si="153"/>
        <v>91.818181818181813</v>
      </c>
      <c r="Q2452" s="5" t="s">
        <v>8320</v>
      </c>
      <c r="R2452" s="5" t="s">
        <v>8349</v>
      </c>
      <c r="S2452" s="9">
        <f t="shared" si="154"/>
        <v>42259.064722222218</v>
      </c>
      <c r="T2452" s="9">
        <f t="shared" si="155"/>
        <v>42278.208333333328</v>
      </c>
    </row>
    <row r="2453" spans="1:20" ht="43.5" x14ac:dyDescent="0.35">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5">
        <f t="shared" si="152"/>
        <v>25.087142857142858</v>
      </c>
      <c r="P2453" s="5">
        <f t="shared" si="153"/>
        <v>89.59693877551021</v>
      </c>
      <c r="Q2453" s="5" t="s">
        <v>8310</v>
      </c>
      <c r="R2453" s="5" t="s">
        <v>8316</v>
      </c>
      <c r="S2453" s="9">
        <f t="shared" si="154"/>
        <v>42662.964907407411</v>
      </c>
      <c r="T2453" s="9">
        <f t="shared" si="155"/>
        <v>42686.208333333328</v>
      </c>
    </row>
    <row r="2454" spans="1:20" ht="43.5" x14ac:dyDescent="0.35">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5">
        <f t="shared" si="152"/>
        <v>25.035714285714285</v>
      </c>
      <c r="P2454" s="5">
        <f t="shared" si="153"/>
        <v>46.733333333333334</v>
      </c>
      <c r="Q2454" s="5" t="s">
        <v>8323</v>
      </c>
      <c r="R2454" s="5" t="s">
        <v>8345</v>
      </c>
      <c r="S2454" s="9">
        <f t="shared" si="154"/>
        <v>41375.904594907406</v>
      </c>
      <c r="T2454" s="9">
        <f t="shared" si="155"/>
        <v>41395.904594907406</v>
      </c>
    </row>
    <row r="2455" spans="1:20" ht="43.5" x14ac:dyDescent="0.35">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5">
        <f t="shared" si="152"/>
        <v>25.030188679245285</v>
      </c>
      <c r="P2455" s="5">
        <f t="shared" si="153"/>
        <v>58.184210526315788</v>
      </c>
      <c r="Q2455" s="5" t="s">
        <v>8317</v>
      </c>
      <c r="R2455" s="5" t="s">
        <v>8330</v>
      </c>
      <c r="S2455" s="9">
        <f t="shared" si="154"/>
        <v>41854.125115740739</v>
      </c>
      <c r="T2455" s="9">
        <f t="shared" si="155"/>
        <v>41879.125115740739</v>
      </c>
    </row>
    <row r="2456" spans="1:20" ht="43.5" x14ac:dyDescent="0.35">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5">
        <f t="shared" si="152"/>
        <v>25</v>
      </c>
      <c r="P2456" s="5">
        <f t="shared" si="153"/>
        <v>50</v>
      </c>
      <c r="Q2456" s="5" t="s">
        <v>8320</v>
      </c>
      <c r="R2456" s="5" t="s">
        <v>8349</v>
      </c>
      <c r="S2456" s="9">
        <f t="shared" si="154"/>
        <v>42307.110300925924</v>
      </c>
      <c r="T2456" s="9">
        <f t="shared" si="155"/>
        <v>42316.5</v>
      </c>
    </row>
    <row r="2457" spans="1:20" ht="43.5" x14ac:dyDescent="0.35">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5">
        <f t="shared" si="152"/>
        <v>25</v>
      </c>
      <c r="P2457" s="5">
        <f t="shared" si="153"/>
        <v>41.666666666666664</v>
      </c>
      <c r="Q2457" s="5" t="s">
        <v>8317</v>
      </c>
      <c r="R2457" s="5" t="s">
        <v>8338</v>
      </c>
      <c r="S2457" s="9">
        <f t="shared" si="154"/>
        <v>42252.988680555558</v>
      </c>
      <c r="T2457" s="9">
        <f t="shared" si="155"/>
        <v>42272.988680555558</v>
      </c>
    </row>
    <row r="2458" spans="1:20" ht="58" x14ac:dyDescent="0.35">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5">
        <f t="shared" si="152"/>
        <v>24.333333333333336</v>
      </c>
      <c r="P2458" s="5">
        <f t="shared" si="153"/>
        <v>34.761904761904759</v>
      </c>
      <c r="Q2458" s="5" t="s">
        <v>8314</v>
      </c>
      <c r="R2458" s="5" t="s">
        <v>8346</v>
      </c>
      <c r="S2458" s="9">
        <f t="shared" si="154"/>
        <v>41378.583726851852</v>
      </c>
      <c r="T2458" s="9">
        <f t="shared" si="155"/>
        <v>41398.583726851852</v>
      </c>
    </row>
    <row r="2459" spans="1:20" ht="43.5" x14ac:dyDescent="0.35">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5">
        <f t="shared" si="152"/>
        <v>24.333333333333336</v>
      </c>
      <c r="P2459" s="5">
        <f t="shared" si="153"/>
        <v>24.333333333333332</v>
      </c>
      <c r="Q2459" s="5" t="s">
        <v>8317</v>
      </c>
      <c r="R2459" s="5" t="s">
        <v>8318</v>
      </c>
      <c r="S2459" s="9">
        <f t="shared" si="154"/>
        <v>41890.788842592592</v>
      </c>
      <c r="T2459" s="9">
        <f t="shared" si="155"/>
        <v>41910.788842592592</v>
      </c>
    </row>
    <row r="2460" spans="1:20" ht="43.5" x14ac:dyDescent="0.35">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5">
        <f t="shared" si="152"/>
        <v>24.285714285714285</v>
      </c>
      <c r="P2460" s="5">
        <f t="shared" si="153"/>
        <v>53.125</v>
      </c>
      <c r="Q2460" s="5" t="s">
        <v>8317</v>
      </c>
      <c r="R2460" s="5" t="s">
        <v>8318</v>
      </c>
      <c r="S2460" s="9">
        <f t="shared" si="154"/>
        <v>42316.848854166667</v>
      </c>
      <c r="T2460" s="9">
        <f t="shared" si="155"/>
        <v>42336.890520833331</v>
      </c>
    </row>
    <row r="2461" spans="1:20" ht="43.5" x14ac:dyDescent="0.35">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5">
        <f t="shared" si="152"/>
        <v>24.194444444444443</v>
      </c>
      <c r="P2461" s="5">
        <f t="shared" si="153"/>
        <v>45.842105263157897</v>
      </c>
      <c r="Q2461" s="5" t="s">
        <v>8317</v>
      </c>
      <c r="R2461" s="5" t="s">
        <v>8318</v>
      </c>
      <c r="S2461" s="9">
        <f t="shared" si="154"/>
        <v>41931.770439814813</v>
      </c>
      <c r="T2461" s="9">
        <f t="shared" si="155"/>
        <v>41938.770439814813</v>
      </c>
    </row>
    <row r="2462" spans="1:20" ht="43.5" x14ac:dyDescent="0.35">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5">
        <f t="shared" si="152"/>
        <v>24.117647058823529</v>
      </c>
      <c r="P2462" s="5">
        <f t="shared" si="153"/>
        <v>41</v>
      </c>
      <c r="Q2462" s="5" t="s">
        <v>8317</v>
      </c>
      <c r="R2462" s="5" t="s">
        <v>8318</v>
      </c>
      <c r="S2462" s="9">
        <f t="shared" si="154"/>
        <v>42780.290590277778</v>
      </c>
      <c r="T2462" s="9">
        <f t="shared" si="155"/>
        <v>42800.290590277778</v>
      </c>
    </row>
    <row r="2463" spans="1:20" ht="58" x14ac:dyDescent="0.35">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5">
        <f t="shared" si="152"/>
        <v>24.02</v>
      </c>
      <c r="P2463" s="5">
        <f t="shared" si="153"/>
        <v>109.18181818181819</v>
      </c>
      <c r="Q2463" s="5" t="s">
        <v>8314</v>
      </c>
      <c r="R2463" s="5" t="s">
        <v>8346</v>
      </c>
      <c r="S2463" s="9">
        <f t="shared" si="154"/>
        <v>40098.105393518519</v>
      </c>
      <c r="T2463" s="9">
        <f t="shared" si="155"/>
        <v>40148.207638888889</v>
      </c>
    </row>
    <row r="2464" spans="1:20" ht="43.5" x14ac:dyDescent="0.35">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5">
        <f t="shared" si="152"/>
        <v>23.692499999999999</v>
      </c>
      <c r="P2464" s="5">
        <f t="shared" si="153"/>
        <v>51.227027027027027</v>
      </c>
      <c r="Q2464" s="5" t="s">
        <v>8325</v>
      </c>
      <c r="R2464" s="5" t="s">
        <v>8326</v>
      </c>
      <c r="S2464" s="9">
        <f t="shared" si="154"/>
        <v>42125.949976851851</v>
      </c>
      <c r="T2464" s="9">
        <f t="shared" si="155"/>
        <v>42145.949976851851</v>
      </c>
    </row>
    <row r="2465" spans="1:20" ht="58" x14ac:dyDescent="0.35">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5">
        <f t="shared" si="152"/>
        <v>23.62857142857143</v>
      </c>
      <c r="P2465" s="5">
        <f t="shared" si="153"/>
        <v>23.62857142857143</v>
      </c>
      <c r="Q2465" s="5" t="s">
        <v>8317</v>
      </c>
      <c r="R2465" s="5" t="s">
        <v>8330</v>
      </c>
      <c r="S2465" s="9">
        <f t="shared" si="154"/>
        <v>42754.416030092594</v>
      </c>
      <c r="T2465" s="9">
        <f t="shared" si="155"/>
        <v>42774.416030092594</v>
      </c>
    </row>
    <row r="2466" spans="1:20" ht="58" x14ac:dyDescent="0.35">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5">
        <f t="shared" si="152"/>
        <v>23.588571428571427</v>
      </c>
      <c r="P2466" s="5">
        <f t="shared" si="153"/>
        <v>305.77777777777777</v>
      </c>
      <c r="Q2466" s="5" t="s">
        <v>8328</v>
      </c>
      <c r="R2466" s="5" t="s">
        <v>8356</v>
      </c>
      <c r="S2466" s="9">
        <f t="shared" si="154"/>
        <v>41838.664456018516</v>
      </c>
      <c r="T2466" s="9">
        <f t="shared" si="155"/>
        <v>41858.664456018516</v>
      </c>
    </row>
    <row r="2467" spans="1:20" ht="43.5" x14ac:dyDescent="0.35">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5">
        <f t="shared" si="152"/>
        <v>23.416</v>
      </c>
      <c r="P2467" s="5">
        <f t="shared" si="153"/>
        <v>130.0888888888889</v>
      </c>
      <c r="Q2467" s="5" t="s">
        <v>8317</v>
      </c>
      <c r="R2467" s="5" t="s">
        <v>8330</v>
      </c>
      <c r="S2467" s="9">
        <f t="shared" si="154"/>
        <v>42538.542627314819</v>
      </c>
      <c r="T2467" s="9">
        <f t="shared" si="155"/>
        <v>42560.082638888889</v>
      </c>
    </row>
    <row r="2468" spans="1:20" ht="43.5" x14ac:dyDescent="0.35">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5">
        <f t="shared" si="152"/>
        <v>23.333333333333332</v>
      </c>
      <c r="P2468" s="5">
        <f t="shared" si="153"/>
        <v>96.551724137931032</v>
      </c>
      <c r="Q2468" s="5" t="s">
        <v>8317</v>
      </c>
      <c r="R2468" s="5" t="s">
        <v>8318</v>
      </c>
      <c r="S2468" s="9">
        <f t="shared" si="154"/>
        <v>42202.905694444446</v>
      </c>
      <c r="T2468" s="9">
        <f t="shared" si="155"/>
        <v>42236.711805555555</v>
      </c>
    </row>
    <row r="2469" spans="1:20" ht="43.5" x14ac:dyDescent="0.35">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5">
        <f t="shared" si="152"/>
        <v>23.163076923076922</v>
      </c>
      <c r="P2469" s="5">
        <f t="shared" si="153"/>
        <v>449.43283582089555</v>
      </c>
      <c r="Q2469" s="5" t="s">
        <v>8320</v>
      </c>
      <c r="R2469" s="5" t="s">
        <v>8340</v>
      </c>
      <c r="S2469" s="9">
        <f t="shared" si="154"/>
        <v>42100.161828703705</v>
      </c>
      <c r="T2469" s="9">
        <f t="shared" si="155"/>
        <v>42150.161828703705</v>
      </c>
    </row>
    <row r="2470" spans="1:20" ht="58" x14ac:dyDescent="0.35">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5">
        <f t="shared" si="152"/>
        <v>23</v>
      </c>
      <c r="P2470" s="5">
        <f t="shared" si="153"/>
        <v>16.428571428571427</v>
      </c>
      <c r="Q2470" s="5" t="s">
        <v>8310</v>
      </c>
      <c r="R2470" s="5" t="s">
        <v>8357</v>
      </c>
      <c r="S2470" s="9">
        <f t="shared" si="154"/>
        <v>42080.677604166667</v>
      </c>
      <c r="T2470" s="9">
        <f t="shared" si="155"/>
        <v>42100.635937500003</v>
      </c>
    </row>
    <row r="2471" spans="1:20" ht="43.5" x14ac:dyDescent="0.35">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5">
        <f t="shared" si="152"/>
        <v>22.91</v>
      </c>
      <c r="P2471" s="5">
        <f t="shared" si="153"/>
        <v>65.457142857142856</v>
      </c>
      <c r="Q2471" s="5" t="s">
        <v>8323</v>
      </c>
      <c r="R2471" s="5" t="s">
        <v>8355</v>
      </c>
      <c r="S2471" s="9">
        <f t="shared" si="154"/>
        <v>41809.524259259255</v>
      </c>
      <c r="T2471" s="9">
        <f t="shared" si="155"/>
        <v>41829.524259259255</v>
      </c>
    </row>
    <row r="2472" spans="1:20" ht="43.5" x14ac:dyDescent="0.35">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5">
        <f t="shared" si="152"/>
        <v>22.881426547787683</v>
      </c>
      <c r="P2472" s="5">
        <f t="shared" si="153"/>
        <v>39.228571428571428</v>
      </c>
      <c r="Q2472" s="5" t="s">
        <v>8320</v>
      </c>
      <c r="R2472" s="5" t="s">
        <v>8347</v>
      </c>
      <c r="S2472" s="9">
        <f t="shared" si="154"/>
        <v>41228.391446759255</v>
      </c>
      <c r="T2472" s="9">
        <f t="shared" si="155"/>
        <v>41248.391446759255</v>
      </c>
    </row>
    <row r="2473" spans="1:20" ht="58" x14ac:dyDescent="0.35">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5">
        <f t="shared" si="152"/>
        <v>22.878799999999998</v>
      </c>
      <c r="P2473" s="5">
        <f t="shared" si="153"/>
        <v>161.11830985915492</v>
      </c>
      <c r="Q2473" s="5" t="s">
        <v>8310</v>
      </c>
      <c r="R2473" s="5" t="s">
        <v>8316</v>
      </c>
      <c r="S2473" s="9">
        <f t="shared" si="154"/>
        <v>42299.675173611111</v>
      </c>
      <c r="T2473" s="9">
        <f t="shared" si="155"/>
        <v>42329.716840277775</v>
      </c>
    </row>
    <row r="2474" spans="1:20" ht="58" x14ac:dyDescent="0.35">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5">
        <f t="shared" si="152"/>
        <v>22.75</v>
      </c>
      <c r="P2474" s="5">
        <f t="shared" si="153"/>
        <v>53.529411764705884</v>
      </c>
      <c r="Q2474" s="5" t="s">
        <v>8317</v>
      </c>
      <c r="R2474" s="5" t="s">
        <v>8330</v>
      </c>
      <c r="S2474" s="9">
        <f t="shared" si="154"/>
        <v>41770.909039351856</v>
      </c>
      <c r="T2474" s="9">
        <f t="shared" si="155"/>
        <v>41791.165972222225</v>
      </c>
    </row>
    <row r="2475" spans="1:20" ht="43.5" x14ac:dyDescent="0.35">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5">
        <f t="shared" si="152"/>
        <v>22.52</v>
      </c>
      <c r="P2475" s="5">
        <f t="shared" si="153"/>
        <v>56.3</v>
      </c>
      <c r="Q2475" s="5" t="s">
        <v>8328</v>
      </c>
      <c r="R2475" s="5" t="s">
        <v>8356</v>
      </c>
      <c r="S2475" s="9">
        <f t="shared" si="154"/>
        <v>42605.585358796292</v>
      </c>
      <c r="T2475" s="9">
        <f t="shared" si="155"/>
        <v>42616.585358796292</v>
      </c>
    </row>
    <row r="2476" spans="1:20" ht="58" x14ac:dyDescent="0.35">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5">
        <f t="shared" si="152"/>
        <v>22.5</v>
      </c>
      <c r="P2476" s="5">
        <f t="shared" si="153"/>
        <v>18.75</v>
      </c>
      <c r="Q2476" s="5" t="s">
        <v>8317</v>
      </c>
      <c r="R2476" s="5" t="s">
        <v>8318</v>
      </c>
      <c r="S2476" s="9">
        <f t="shared" si="154"/>
        <v>42810.720127314809</v>
      </c>
      <c r="T2476" s="9">
        <f t="shared" si="155"/>
        <v>42821.678460648152</v>
      </c>
    </row>
    <row r="2477" spans="1:20" ht="43.5" x14ac:dyDescent="0.35">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5">
        <f t="shared" si="152"/>
        <v>22.494285714285713</v>
      </c>
      <c r="P2477" s="5">
        <f t="shared" si="153"/>
        <v>157.46</v>
      </c>
      <c r="Q2477" s="5" t="s">
        <v>8310</v>
      </c>
      <c r="R2477" s="5" t="s">
        <v>8316</v>
      </c>
      <c r="S2477" s="9">
        <f t="shared" si="154"/>
        <v>42532.276724537034</v>
      </c>
      <c r="T2477" s="9">
        <f t="shared" si="155"/>
        <v>42553.166666666672</v>
      </c>
    </row>
    <row r="2478" spans="1:20" ht="43.5" x14ac:dyDescent="0.35">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5">
        <f t="shared" si="152"/>
        <v>22.400000000000002</v>
      </c>
      <c r="P2478" s="5">
        <f t="shared" si="153"/>
        <v>56</v>
      </c>
      <c r="Q2478" s="5" t="s">
        <v>8320</v>
      </c>
      <c r="R2478" s="5" t="s">
        <v>8349</v>
      </c>
      <c r="S2478" s="9">
        <f t="shared" si="154"/>
        <v>41910.505312499998</v>
      </c>
      <c r="T2478" s="9">
        <f t="shared" si="155"/>
        <v>41930.505312499998</v>
      </c>
    </row>
    <row r="2479" spans="1:20" ht="43.5" x14ac:dyDescent="0.35">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5">
        <f t="shared" si="152"/>
        <v>22.363636363636363</v>
      </c>
      <c r="P2479" s="5">
        <f t="shared" si="153"/>
        <v>24.6</v>
      </c>
      <c r="Q2479" s="5" t="s">
        <v>8314</v>
      </c>
      <c r="R2479" s="5" t="s">
        <v>8346</v>
      </c>
      <c r="S2479" s="9">
        <f t="shared" si="154"/>
        <v>42747.545358796298</v>
      </c>
      <c r="T2479" s="9">
        <f t="shared" si="155"/>
        <v>42797.545358796298</v>
      </c>
    </row>
    <row r="2480" spans="1:20" ht="58" x14ac:dyDescent="0.35">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5">
        <f t="shared" si="152"/>
        <v>22.142857142857142</v>
      </c>
      <c r="P2480" s="5">
        <f t="shared" si="153"/>
        <v>129.16666666666666</v>
      </c>
      <c r="Q2480" s="5" t="s">
        <v>8317</v>
      </c>
      <c r="R2480" s="5" t="s">
        <v>8318</v>
      </c>
      <c r="S2480" s="9">
        <f t="shared" si="154"/>
        <v>42320.968518518523</v>
      </c>
      <c r="T2480" s="9">
        <f t="shared" si="155"/>
        <v>42333.958333333328</v>
      </c>
    </row>
    <row r="2481" spans="1:20" ht="43.5" x14ac:dyDescent="0.35">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5">
        <f t="shared" si="152"/>
        <v>22.092500000000001</v>
      </c>
      <c r="P2481" s="5">
        <f t="shared" si="153"/>
        <v>23.948509485094849</v>
      </c>
      <c r="Q2481" s="5" t="s">
        <v>8310</v>
      </c>
      <c r="R2481" s="5" t="s">
        <v>8316</v>
      </c>
      <c r="S2481" s="9">
        <f t="shared" si="154"/>
        <v>41845.581018518518</v>
      </c>
      <c r="T2481" s="9">
        <f t="shared" si="155"/>
        <v>41895.581018518518</v>
      </c>
    </row>
    <row r="2482" spans="1:20" ht="58" x14ac:dyDescent="0.35">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5">
        <f t="shared" si="152"/>
        <v>22.05263157894737</v>
      </c>
      <c r="P2482" s="5">
        <f t="shared" si="153"/>
        <v>48.720930232558139</v>
      </c>
      <c r="Q2482" s="5" t="s">
        <v>8325</v>
      </c>
      <c r="R2482" s="5" t="s">
        <v>8326</v>
      </c>
      <c r="S2482" s="9">
        <f t="shared" si="154"/>
        <v>42525.439421296294</v>
      </c>
      <c r="T2482" s="9">
        <f t="shared" si="155"/>
        <v>42575.439421296294</v>
      </c>
    </row>
    <row r="2483" spans="1:20" ht="43.5" x14ac:dyDescent="0.35">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5">
        <f t="shared" si="152"/>
        <v>22</v>
      </c>
      <c r="P2483" s="5">
        <f t="shared" si="153"/>
        <v>55</v>
      </c>
      <c r="Q2483" s="5" t="s">
        <v>8317</v>
      </c>
      <c r="R2483" s="5" t="s">
        <v>8318</v>
      </c>
      <c r="S2483" s="9">
        <f t="shared" si="154"/>
        <v>41938.690138888887</v>
      </c>
      <c r="T2483" s="9">
        <f t="shared" si="155"/>
        <v>41958.833333333328</v>
      </c>
    </row>
    <row r="2484" spans="1:20" ht="43.5" x14ac:dyDescent="0.35">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5">
        <f t="shared" si="152"/>
        <v>21.94</v>
      </c>
      <c r="P2484" s="5">
        <f t="shared" si="153"/>
        <v>47.695652173913047</v>
      </c>
      <c r="Q2484" s="5" t="s">
        <v>8317</v>
      </c>
      <c r="R2484" s="5" t="s">
        <v>8318</v>
      </c>
      <c r="S2484" s="9">
        <f t="shared" si="154"/>
        <v>41750.493657407409</v>
      </c>
      <c r="T2484" s="9">
        <f t="shared" si="155"/>
        <v>41770.493657407409</v>
      </c>
    </row>
    <row r="2485" spans="1:20" ht="43.5" x14ac:dyDescent="0.35">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5">
        <f t="shared" si="152"/>
        <v>21.906971229845084</v>
      </c>
      <c r="P2485" s="5">
        <f t="shared" si="153"/>
        <v>66.520080000000007</v>
      </c>
      <c r="Q2485" s="5" t="s">
        <v>8320</v>
      </c>
      <c r="R2485" s="5" t="s">
        <v>8347</v>
      </c>
      <c r="S2485" s="9">
        <f t="shared" si="154"/>
        <v>41391.505775462967</v>
      </c>
      <c r="T2485" s="9">
        <f t="shared" si="155"/>
        <v>41411.505775462967</v>
      </c>
    </row>
    <row r="2486" spans="1:20" ht="43.5" x14ac:dyDescent="0.35">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5">
        <f t="shared" si="152"/>
        <v>21.887499999999999</v>
      </c>
      <c r="P2486" s="5">
        <f t="shared" si="153"/>
        <v>35.734693877551024</v>
      </c>
      <c r="Q2486" s="5" t="s">
        <v>8323</v>
      </c>
      <c r="R2486" s="5" t="s">
        <v>8351</v>
      </c>
      <c r="S2486" s="9">
        <f t="shared" si="154"/>
        <v>41054.988055555557</v>
      </c>
      <c r="T2486" s="9">
        <f t="shared" si="155"/>
        <v>41104.988055555557</v>
      </c>
    </row>
    <row r="2487" spans="1:20" ht="43.5" x14ac:dyDescent="0.35">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5">
        <f t="shared" si="152"/>
        <v>21.85</v>
      </c>
      <c r="P2487" s="5">
        <f t="shared" si="153"/>
        <v>48.555555555555557</v>
      </c>
      <c r="Q2487" s="5" t="s">
        <v>8317</v>
      </c>
      <c r="R2487" s="5" t="s">
        <v>8318</v>
      </c>
      <c r="S2487" s="9">
        <f t="shared" si="154"/>
        <v>42255.234340277777</v>
      </c>
      <c r="T2487" s="9">
        <f t="shared" si="155"/>
        <v>42263.234340277777</v>
      </c>
    </row>
    <row r="2488" spans="1:20" ht="43.5" x14ac:dyDescent="0.35">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5">
        <f t="shared" si="152"/>
        <v>21.714285714285715</v>
      </c>
      <c r="P2488" s="5">
        <f t="shared" si="153"/>
        <v>76</v>
      </c>
      <c r="Q2488" s="5" t="s">
        <v>8314</v>
      </c>
      <c r="R2488" s="5" t="s">
        <v>8339</v>
      </c>
      <c r="S2488" s="9">
        <f t="shared" si="154"/>
        <v>42818.781689814816</v>
      </c>
      <c r="T2488" s="9">
        <f t="shared" si="155"/>
        <v>42832.781689814816</v>
      </c>
    </row>
    <row r="2489" spans="1:20" ht="43.5" x14ac:dyDescent="0.35">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5">
        <f t="shared" si="152"/>
        <v>21.685714285714287</v>
      </c>
      <c r="P2489" s="5">
        <f t="shared" si="153"/>
        <v>126.5</v>
      </c>
      <c r="Q2489" s="5" t="s">
        <v>8317</v>
      </c>
      <c r="R2489" s="5" t="s">
        <v>8318</v>
      </c>
      <c r="S2489" s="9">
        <f t="shared" si="154"/>
        <v>42363.761759259258</v>
      </c>
      <c r="T2489" s="9">
        <f t="shared" si="155"/>
        <v>42383.761759259258</v>
      </c>
    </row>
    <row r="2490" spans="1:20" ht="43.5" x14ac:dyDescent="0.35">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5">
        <f t="shared" si="152"/>
        <v>21.628</v>
      </c>
      <c r="P2490" s="5">
        <f t="shared" si="153"/>
        <v>50.29767441860465</v>
      </c>
      <c r="Q2490" s="5" t="s">
        <v>8310</v>
      </c>
      <c r="R2490" s="5" t="s">
        <v>8316</v>
      </c>
      <c r="S2490" s="9">
        <f t="shared" si="154"/>
        <v>41984.219490740739</v>
      </c>
      <c r="T2490" s="9">
        <f t="shared" si="155"/>
        <v>42005.207638888889</v>
      </c>
    </row>
    <row r="2491" spans="1:20" ht="58" x14ac:dyDescent="0.35">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5">
        <f t="shared" si="152"/>
        <v>21.574999999999999</v>
      </c>
      <c r="P2491" s="5">
        <f t="shared" si="153"/>
        <v>110.64102564102564</v>
      </c>
      <c r="Q2491" s="5" t="s">
        <v>8320</v>
      </c>
      <c r="R2491" s="5" t="s">
        <v>8347</v>
      </c>
      <c r="S2491" s="9">
        <f t="shared" si="154"/>
        <v>41145.679791666669</v>
      </c>
      <c r="T2491" s="9">
        <f t="shared" si="155"/>
        <v>41180.679791666669</v>
      </c>
    </row>
    <row r="2492" spans="1:20" ht="58" x14ac:dyDescent="0.35">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5">
        <f t="shared" si="152"/>
        <v>21.55</v>
      </c>
      <c r="P2492" s="5">
        <f t="shared" si="153"/>
        <v>128.27380952380952</v>
      </c>
      <c r="Q2492" s="5" t="s">
        <v>8317</v>
      </c>
      <c r="R2492" s="5" t="s">
        <v>8318</v>
      </c>
      <c r="S2492" s="9">
        <f t="shared" si="154"/>
        <v>41789.657870370371</v>
      </c>
      <c r="T2492" s="9">
        <f t="shared" si="155"/>
        <v>41821.25</v>
      </c>
    </row>
    <row r="2493" spans="1:20" ht="58" x14ac:dyDescent="0.35">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5">
        <f t="shared" si="152"/>
        <v>21.5075</v>
      </c>
      <c r="P2493" s="5">
        <f t="shared" si="153"/>
        <v>1536.25</v>
      </c>
      <c r="Q2493" s="5" t="s">
        <v>8310</v>
      </c>
      <c r="R2493" s="5" t="s">
        <v>8316</v>
      </c>
      <c r="S2493" s="9">
        <f t="shared" si="154"/>
        <v>42537.625671296293</v>
      </c>
      <c r="T2493" s="9">
        <f t="shared" si="155"/>
        <v>42557.625671296293</v>
      </c>
    </row>
    <row r="2494" spans="1:20" ht="43.5" x14ac:dyDescent="0.35">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5">
        <f t="shared" si="152"/>
        <v>21.428571428571427</v>
      </c>
      <c r="P2494" s="5">
        <f t="shared" si="153"/>
        <v>37.5</v>
      </c>
      <c r="Q2494" s="5" t="s">
        <v>8317</v>
      </c>
      <c r="R2494" s="5" t="s">
        <v>8318</v>
      </c>
      <c r="S2494" s="9">
        <f t="shared" si="154"/>
        <v>42307.691006944442</v>
      </c>
      <c r="T2494" s="9">
        <f t="shared" si="155"/>
        <v>42320.290972222225</v>
      </c>
    </row>
    <row r="2495" spans="1:20" ht="43.5" x14ac:dyDescent="0.35">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5">
        <f t="shared" si="152"/>
        <v>21.366666666666667</v>
      </c>
      <c r="P2495" s="5">
        <f t="shared" si="153"/>
        <v>45.785714285714285</v>
      </c>
      <c r="Q2495" s="5" t="s">
        <v>8317</v>
      </c>
      <c r="R2495" s="5" t="s">
        <v>8318</v>
      </c>
      <c r="S2495" s="9">
        <f t="shared" si="154"/>
        <v>42650.278171296297</v>
      </c>
      <c r="T2495" s="9">
        <f t="shared" si="155"/>
        <v>42670.278171296297</v>
      </c>
    </row>
    <row r="2496" spans="1:20" ht="43.5" x14ac:dyDescent="0.35">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5">
        <f t="shared" si="152"/>
        <v>21.363333333333333</v>
      </c>
      <c r="P2496" s="5">
        <f t="shared" si="153"/>
        <v>105.93388429752066</v>
      </c>
      <c r="Q2496" s="5" t="s">
        <v>8310</v>
      </c>
      <c r="R2496" s="5" t="s">
        <v>8357</v>
      </c>
      <c r="S2496" s="9">
        <f t="shared" si="154"/>
        <v>42257.496759259258</v>
      </c>
      <c r="T2496" s="9">
        <f t="shared" si="155"/>
        <v>42278.207638888889</v>
      </c>
    </row>
    <row r="2497" spans="1:20" ht="43.5" x14ac:dyDescent="0.35">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5">
        <f t="shared" si="152"/>
        <v>21.30952380952381</v>
      </c>
      <c r="P2497" s="5">
        <f t="shared" si="153"/>
        <v>35.799999999999997</v>
      </c>
      <c r="Q2497" s="5" t="s">
        <v>8325</v>
      </c>
      <c r="R2497" s="5" t="s">
        <v>8326</v>
      </c>
      <c r="S2497" s="9">
        <f t="shared" si="154"/>
        <v>41915.979629629626</v>
      </c>
      <c r="T2497" s="9">
        <f t="shared" si="155"/>
        <v>41935.979629629626</v>
      </c>
    </row>
    <row r="2498" spans="1:20" ht="43.5" x14ac:dyDescent="0.35">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5">
        <f t="shared" ref="O2498:O2561" si="156">(E2498/D2498)*100</f>
        <v>21.3</v>
      </c>
      <c r="P2498" s="5">
        <f t="shared" ref="P2498:P2561" si="157">E2498/L2498</f>
        <v>56.05263157894737</v>
      </c>
      <c r="Q2498" s="5" t="s">
        <v>8317</v>
      </c>
      <c r="R2498" s="5" t="s">
        <v>8318</v>
      </c>
      <c r="S2498" s="9">
        <f t="shared" si="154"/>
        <v>41776.072500000002</v>
      </c>
      <c r="T2498" s="9">
        <f t="shared" si="155"/>
        <v>41791.072500000002</v>
      </c>
    </row>
    <row r="2499" spans="1:20" ht="43.5" x14ac:dyDescent="0.35">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5">
        <f t="shared" si="156"/>
        <v>21.25</v>
      </c>
      <c r="P2499" s="5">
        <f t="shared" si="157"/>
        <v>108.05084745762711</v>
      </c>
      <c r="Q2499" s="5" t="s">
        <v>8323</v>
      </c>
      <c r="R2499" s="5" t="s">
        <v>8355</v>
      </c>
      <c r="S2499" s="9">
        <f t="shared" ref="S2499:S2562" si="158">(J2499/86400 )+ DATE(1970,1,11)</f>
        <v>42559.916712962964</v>
      </c>
      <c r="T2499" s="9">
        <f t="shared" ref="T2499:T2562" si="159">(I2499/86400) + DATE(1970,1,1)</f>
        <v>42578.916666666672</v>
      </c>
    </row>
    <row r="2500" spans="1:20" ht="43.5" x14ac:dyDescent="0.35">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5">
        <f t="shared" si="156"/>
        <v>21.25</v>
      </c>
      <c r="P2500" s="5">
        <f t="shared" si="157"/>
        <v>56.666666666666664</v>
      </c>
      <c r="Q2500" s="5" t="s">
        <v>8314</v>
      </c>
      <c r="R2500" s="5" t="s">
        <v>8339</v>
      </c>
      <c r="S2500" s="9">
        <f t="shared" si="158"/>
        <v>42185.948981481481</v>
      </c>
      <c r="T2500" s="9">
        <f t="shared" si="159"/>
        <v>42205.948981481481</v>
      </c>
    </row>
    <row r="2501" spans="1:20" ht="58" x14ac:dyDescent="0.35">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5">
        <f t="shared" si="156"/>
        <v>21.146666666666665</v>
      </c>
      <c r="P2501" s="5">
        <f t="shared" si="157"/>
        <v>453.14285714285717</v>
      </c>
      <c r="Q2501" s="5" t="s">
        <v>8325</v>
      </c>
      <c r="R2501" s="5" t="s">
        <v>8354</v>
      </c>
      <c r="S2501" s="9">
        <f t="shared" si="158"/>
        <v>41923.790289351848</v>
      </c>
      <c r="T2501" s="9">
        <f t="shared" si="159"/>
        <v>41973.831956018519</v>
      </c>
    </row>
    <row r="2502" spans="1:20" ht="43.5" x14ac:dyDescent="0.35">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5">
        <f t="shared" si="156"/>
        <v>21.099999999999998</v>
      </c>
      <c r="P2502" s="5">
        <f t="shared" si="157"/>
        <v>26.375</v>
      </c>
      <c r="Q2502" s="5" t="s">
        <v>8317</v>
      </c>
      <c r="R2502" s="5" t="s">
        <v>8318</v>
      </c>
      <c r="S2502" s="9">
        <f t="shared" si="158"/>
        <v>41991.067523148144</v>
      </c>
      <c r="T2502" s="9">
        <f t="shared" si="159"/>
        <v>42041.067523148144</v>
      </c>
    </row>
    <row r="2503" spans="1:20" ht="43.5" x14ac:dyDescent="0.35">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5">
        <f t="shared" si="156"/>
        <v>21.092608822670172</v>
      </c>
      <c r="P2503" s="5">
        <f t="shared" si="157"/>
        <v>180.5</v>
      </c>
      <c r="Q2503" s="5" t="s">
        <v>8320</v>
      </c>
      <c r="R2503" s="5" t="s">
        <v>8349</v>
      </c>
      <c r="S2503" s="9">
        <f t="shared" si="158"/>
        <v>42157.741840277777</v>
      </c>
      <c r="T2503" s="9">
        <f t="shared" si="159"/>
        <v>42177.741840277777</v>
      </c>
    </row>
    <row r="2504" spans="1:20" ht="43.5" x14ac:dyDescent="0.35">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5">
        <f t="shared" si="156"/>
        <v>21.037037037037038</v>
      </c>
      <c r="P2504" s="5">
        <f t="shared" si="157"/>
        <v>189.33333333333334</v>
      </c>
      <c r="Q2504" s="5" t="s">
        <v>8314</v>
      </c>
      <c r="R2504" s="5" t="s">
        <v>8346</v>
      </c>
      <c r="S2504" s="9">
        <f t="shared" si="158"/>
        <v>41888.530011574076</v>
      </c>
      <c r="T2504" s="9">
        <f t="shared" si="159"/>
        <v>41913.530011574076</v>
      </c>
    </row>
    <row r="2505" spans="1:20" x14ac:dyDescent="0.35">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5">
        <f t="shared" si="156"/>
        <v>21.033333333333335</v>
      </c>
      <c r="P2505" s="5">
        <f t="shared" si="157"/>
        <v>73.372093023255815</v>
      </c>
      <c r="Q2505" s="5" t="s">
        <v>8310</v>
      </c>
      <c r="R2505" s="5" t="s">
        <v>8319</v>
      </c>
      <c r="S2505" s="9">
        <f t="shared" si="158"/>
        <v>42391.866284722222</v>
      </c>
      <c r="T2505" s="9">
        <f t="shared" si="159"/>
        <v>42409.833333333328</v>
      </c>
    </row>
    <row r="2506" spans="1:20" ht="43.5" x14ac:dyDescent="0.35">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5">
        <f t="shared" si="156"/>
        <v>20.849420849420849</v>
      </c>
      <c r="P2506" s="5">
        <f t="shared" si="157"/>
        <v>23.142857142857142</v>
      </c>
      <c r="Q2506" s="5" t="s">
        <v>8317</v>
      </c>
      <c r="R2506" s="5" t="s">
        <v>8318</v>
      </c>
      <c r="S2506" s="9">
        <f t="shared" si="158"/>
        <v>42817.151863425926</v>
      </c>
      <c r="T2506" s="9">
        <f t="shared" si="159"/>
        <v>42829.151863425926</v>
      </c>
    </row>
    <row r="2507" spans="1:20" ht="43.5" x14ac:dyDescent="0.35">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5">
        <f t="shared" si="156"/>
        <v>20.833333333333336</v>
      </c>
      <c r="P2507" s="5">
        <f t="shared" si="157"/>
        <v>52.083333333333336</v>
      </c>
      <c r="Q2507" s="5" t="s">
        <v>8317</v>
      </c>
      <c r="R2507" s="5" t="s">
        <v>8318</v>
      </c>
      <c r="S2507" s="9">
        <f t="shared" si="158"/>
        <v>42711.908807870372</v>
      </c>
      <c r="T2507" s="9">
        <f t="shared" si="159"/>
        <v>42716.25</v>
      </c>
    </row>
    <row r="2508" spans="1:20" ht="43.5" x14ac:dyDescent="0.35">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5">
        <f t="shared" si="156"/>
        <v>20.733333333333334</v>
      </c>
      <c r="P2508" s="5">
        <f t="shared" si="157"/>
        <v>25.491803278688526</v>
      </c>
      <c r="Q2508" s="5" t="s">
        <v>8328</v>
      </c>
      <c r="R2508" s="5" t="s">
        <v>8329</v>
      </c>
      <c r="S2508" s="9">
        <f t="shared" si="158"/>
        <v>42800.885243055556</v>
      </c>
      <c r="T2508" s="9">
        <f t="shared" si="159"/>
        <v>42820.843576388885</v>
      </c>
    </row>
    <row r="2509" spans="1:20" ht="58" x14ac:dyDescent="0.35">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5">
        <f t="shared" si="156"/>
        <v>20.705000000000002</v>
      </c>
      <c r="P2509" s="5">
        <f t="shared" si="157"/>
        <v>82.82</v>
      </c>
      <c r="Q2509" s="5" t="s">
        <v>8328</v>
      </c>
      <c r="R2509" s="5" t="s">
        <v>8356</v>
      </c>
      <c r="S2509" s="9">
        <f t="shared" si="158"/>
        <v>41802.214467592596</v>
      </c>
      <c r="T2509" s="9">
        <f t="shared" si="159"/>
        <v>41826.214467592596</v>
      </c>
    </row>
    <row r="2510" spans="1:20" ht="29" x14ac:dyDescent="0.35">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5">
        <f t="shared" si="156"/>
        <v>20.5</v>
      </c>
      <c r="P2510" s="5">
        <f t="shared" si="157"/>
        <v>20.5</v>
      </c>
      <c r="Q2510" s="5" t="s">
        <v>8325</v>
      </c>
      <c r="R2510" s="5" t="s">
        <v>8343</v>
      </c>
      <c r="S2510" s="9">
        <f t="shared" si="158"/>
        <v>42455.712754629625</v>
      </c>
      <c r="T2510" s="9">
        <f t="shared" si="159"/>
        <v>42505.681250000001</v>
      </c>
    </row>
    <row r="2511" spans="1:20" ht="58" x14ac:dyDescent="0.35">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5">
        <f t="shared" si="156"/>
        <v>20.44963251188932</v>
      </c>
      <c r="P2511" s="5">
        <f t="shared" si="157"/>
        <v>83.716814159292042</v>
      </c>
      <c r="Q2511" s="5" t="s">
        <v>8325</v>
      </c>
      <c r="R2511" s="5" t="s">
        <v>8326</v>
      </c>
      <c r="S2511" s="9">
        <f t="shared" si="158"/>
        <v>42633.606134259258</v>
      </c>
      <c r="T2511" s="9">
        <f t="shared" si="159"/>
        <v>42653.606134259258</v>
      </c>
    </row>
    <row r="2512" spans="1:20" ht="43.5" x14ac:dyDescent="0.35">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5">
        <f t="shared" si="156"/>
        <v>20.424999999999997</v>
      </c>
      <c r="P2512" s="5">
        <f t="shared" si="157"/>
        <v>202.22772277227722</v>
      </c>
      <c r="Q2512" s="5" t="s">
        <v>8317</v>
      </c>
      <c r="R2512" s="5" t="s">
        <v>8330</v>
      </c>
      <c r="S2512" s="9">
        <f t="shared" si="158"/>
        <v>42344.803923611107</v>
      </c>
      <c r="T2512" s="9">
        <f t="shared" si="159"/>
        <v>42354.845833333333</v>
      </c>
    </row>
    <row r="2513" spans="1:20" ht="43.5" x14ac:dyDescent="0.35">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5">
        <f t="shared" si="156"/>
        <v>20.36</v>
      </c>
      <c r="P2513" s="5">
        <f t="shared" si="157"/>
        <v>109.07142857142857</v>
      </c>
      <c r="Q2513" s="5" t="s">
        <v>8323</v>
      </c>
      <c r="R2513" s="5" t="s">
        <v>8358</v>
      </c>
      <c r="S2513" s="9">
        <f t="shared" si="158"/>
        <v>42686.717615740738</v>
      </c>
      <c r="T2513" s="9">
        <f t="shared" si="159"/>
        <v>42689.759282407409</v>
      </c>
    </row>
    <row r="2514" spans="1:20" ht="43.5" x14ac:dyDescent="0.35">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5">
        <f t="shared" si="156"/>
        <v>20.220833333333331</v>
      </c>
      <c r="P2514" s="5">
        <f t="shared" si="157"/>
        <v>44.935185185185183</v>
      </c>
      <c r="Q2514" s="5" t="s">
        <v>8325</v>
      </c>
      <c r="R2514" s="5" t="s">
        <v>8326</v>
      </c>
      <c r="S2514" s="9">
        <f t="shared" si="158"/>
        <v>41907.134895833333</v>
      </c>
      <c r="T2514" s="9">
        <f t="shared" si="159"/>
        <v>41928</v>
      </c>
    </row>
    <row r="2515" spans="1:20" ht="43.5" x14ac:dyDescent="0.35">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5">
        <f t="shared" si="156"/>
        <v>20.208000000000002</v>
      </c>
      <c r="P2515" s="5">
        <f t="shared" si="157"/>
        <v>114.81818181818181</v>
      </c>
      <c r="Q2515" s="5" t="s">
        <v>8314</v>
      </c>
      <c r="R2515" s="5" t="s">
        <v>8339</v>
      </c>
      <c r="S2515" s="9">
        <f t="shared" si="158"/>
        <v>42815.032962962963</v>
      </c>
      <c r="T2515" s="9">
        <f t="shared" si="159"/>
        <v>42834.991296296299</v>
      </c>
    </row>
    <row r="2516" spans="1:20" ht="58" x14ac:dyDescent="0.35">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5">
        <f t="shared" si="156"/>
        <v>20.16</v>
      </c>
      <c r="P2516" s="5">
        <f t="shared" si="157"/>
        <v>50.4</v>
      </c>
      <c r="Q2516" s="5" t="s">
        <v>8317</v>
      </c>
      <c r="R2516" s="5" t="s">
        <v>8318</v>
      </c>
      <c r="S2516" s="9">
        <f t="shared" si="158"/>
        <v>42541.195277777777</v>
      </c>
      <c r="T2516" s="9">
        <f t="shared" si="159"/>
        <v>42555.166666666672</v>
      </c>
    </row>
    <row r="2517" spans="1:20" ht="43.5" x14ac:dyDescent="0.35">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5">
        <f t="shared" si="156"/>
        <v>20.133333333333333</v>
      </c>
      <c r="P2517" s="5">
        <f t="shared" si="157"/>
        <v>21.571428571428573</v>
      </c>
      <c r="Q2517" s="5" t="s">
        <v>8314</v>
      </c>
      <c r="R2517" s="5" t="s">
        <v>8331</v>
      </c>
      <c r="S2517" s="9">
        <f t="shared" si="158"/>
        <v>40769.860532407409</v>
      </c>
      <c r="T2517" s="9">
        <f t="shared" si="159"/>
        <v>40792.860532407409</v>
      </c>
    </row>
    <row r="2518" spans="1:20" ht="43.5" x14ac:dyDescent="0.35">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5">
        <f t="shared" si="156"/>
        <v>20.125</v>
      </c>
      <c r="P2518" s="5">
        <f t="shared" si="157"/>
        <v>100.625</v>
      </c>
      <c r="Q2518" s="5" t="s">
        <v>8317</v>
      </c>
      <c r="R2518" s="5" t="s">
        <v>8318</v>
      </c>
      <c r="S2518" s="9">
        <f t="shared" si="158"/>
        <v>42558.449861111112</v>
      </c>
      <c r="T2518" s="9">
        <f t="shared" si="159"/>
        <v>42568.449861111112</v>
      </c>
    </row>
    <row r="2519" spans="1:20" ht="29" x14ac:dyDescent="0.35">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5">
        <f t="shared" si="156"/>
        <v>20.080000000000002</v>
      </c>
      <c r="P2519" s="5">
        <f t="shared" si="157"/>
        <v>41.833333333333336</v>
      </c>
      <c r="Q2519" s="5" t="s">
        <v>8312</v>
      </c>
      <c r="R2519" s="5" t="s">
        <v>8344</v>
      </c>
      <c r="S2519" s="9">
        <f t="shared" si="158"/>
        <v>42440.566898148143</v>
      </c>
      <c r="T2519" s="9">
        <f t="shared" si="159"/>
        <v>42459.525231481486</v>
      </c>
    </row>
    <row r="2520" spans="1:20" ht="29" x14ac:dyDescent="0.35">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5">
        <f t="shared" si="156"/>
        <v>20</v>
      </c>
      <c r="P2520" s="5">
        <f t="shared" si="157"/>
        <v>100</v>
      </c>
      <c r="Q2520" s="5" t="s">
        <v>8320</v>
      </c>
      <c r="R2520" s="5" t="s">
        <v>8349</v>
      </c>
      <c r="S2520" s="9">
        <f t="shared" si="158"/>
        <v>42413.080497685187</v>
      </c>
      <c r="T2520" s="9">
        <f t="shared" si="159"/>
        <v>42433.080497685187</v>
      </c>
    </row>
    <row r="2521" spans="1:20" ht="43.5" x14ac:dyDescent="0.35">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5">
        <f t="shared" si="156"/>
        <v>20</v>
      </c>
      <c r="P2521" s="5">
        <f t="shared" si="157"/>
        <v>100</v>
      </c>
      <c r="Q2521" s="5" t="s">
        <v>8317</v>
      </c>
      <c r="R2521" s="5" t="s">
        <v>8338</v>
      </c>
      <c r="S2521" s="9">
        <f t="shared" si="158"/>
        <v>41956.936909722222</v>
      </c>
      <c r="T2521" s="9">
        <f t="shared" si="159"/>
        <v>41966.936909722222</v>
      </c>
    </row>
    <row r="2522" spans="1:20" ht="58" x14ac:dyDescent="0.35">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5">
        <f t="shared" si="156"/>
        <v>20</v>
      </c>
      <c r="P2522" s="5">
        <f t="shared" si="157"/>
        <v>34</v>
      </c>
      <c r="Q2522" s="5" t="s">
        <v>8317</v>
      </c>
      <c r="R2522" s="5" t="s">
        <v>8318</v>
      </c>
      <c r="S2522" s="9">
        <f t="shared" si="158"/>
        <v>42142.809953703705</v>
      </c>
      <c r="T2522" s="9">
        <f t="shared" si="159"/>
        <v>42192.809953703705</v>
      </c>
    </row>
    <row r="2523" spans="1:20" ht="29" x14ac:dyDescent="0.35">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5">
        <f t="shared" si="156"/>
        <v>20</v>
      </c>
      <c r="P2523" s="5">
        <f t="shared" si="157"/>
        <v>100</v>
      </c>
      <c r="Q2523" s="5" t="s">
        <v>8317</v>
      </c>
      <c r="R2523" s="5" t="s">
        <v>8318</v>
      </c>
      <c r="S2523" s="9">
        <f t="shared" si="158"/>
        <v>42135.644467592589</v>
      </c>
      <c r="T2523" s="9">
        <f t="shared" si="159"/>
        <v>42155.644467592589</v>
      </c>
    </row>
    <row r="2524" spans="1:20" ht="43.5" x14ac:dyDescent="0.35">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5">
        <f t="shared" si="156"/>
        <v>19.762499999999999</v>
      </c>
      <c r="P2524" s="5">
        <f t="shared" si="157"/>
        <v>272.58620689655174</v>
      </c>
      <c r="Q2524" s="5" t="s">
        <v>8317</v>
      </c>
      <c r="R2524" s="5" t="s">
        <v>8330</v>
      </c>
      <c r="S2524" s="9">
        <f t="shared" si="158"/>
        <v>42138.814247685186</v>
      </c>
      <c r="T2524" s="9">
        <f t="shared" si="159"/>
        <v>42135.814247685186</v>
      </c>
    </row>
    <row r="2525" spans="1:20" ht="58" x14ac:dyDescent="0.35">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5">
        <f t="shared" si="156"/>
        <v>19.759999999999998</v>
      </c>
      <c r="P2525" s="5">
        <f t="shared" si="157"/>
        <v>308.75</v>
      </c>
      <c r="Q2525" s="5" t="s">
        <v>8310</v>
      </c>
      <c r="R2525" s="5" t="s">
        <v>8316</v>
      </c>
      <c r="S2525" s="9">
        <f t="shared" si="158"/>
        <v>42323.936365740738</v>
      </c>
      <c r="T2525" s="9">
        <f t="shared" si="159"/>
        <v>42343.936365740738</v>
      </c>
    </row>
    <row r="2526" spans="1:20" ht="58" x14ac:dyDescent="0.35">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5">
        <f t="shared" si="156"/>
        <v>19.736842105263158</v>
      </c>
      <c r="P2526" s="5">
        <f t="shared" si="157"/>
        <v>500</v>
      </c>
      <c r="Q2526" s="5" t="s">
        <v>8317</v>
      </c>
      <c r="R2526" s="5" t="s">
        <v>8318</v>
      </c>
      <c r="S2526" s="9">
        <f t="shared" si="158"/>
        <v>42736.920081018514</v>
      </c>
      <c r="T2526" s="9">
        <f t="shared" si="159"/>
        <v>42786.75</v>
      </c>
    </row>
    <row r="2527" spans="1:20" ht="29" x14ac:dyDescent="0.35">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5">
        <f t="shared" si="156"/>
        <v>19.650000000000002</v>
      </c>
      <c r="P2527" s="5">
        <f t="shared" si="157"/>
        <v>58.95</v>
      </c>
      <c r="Q2527" s="5" t="s">
        <v>8317</v>
      </c>
      <c r="R2527" s="5" t="s">
        <v>8338</v>
      </c>
      <c r="S2527" s="9">
        <f t="shared" si="158"/>
        <v>42413.971851851849</v>
      </c>
      <c r="T2527" s="9">
        <f t="shared" si="159"/>
        <v>42433.971851851849</v>
      </c>
    </row>
    <row r="2528" spans="1:20" ht="43.5" x14ac:dyDescent="0.35">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5">
        <f t="shared" si="156"/>
        <v>19.600000000000001</v>
      </c>
      <c r="P2528" s="5">
        <f t="shared" si="157"/>
        <v>55.282051282051285</v>
      </c>
      <c r="Q2528" s="5" t="s">
        <v>8325</v>
      </c>
      <c r="R2528" s="5" t="s">
        <v>8326</v>
      </c>
      <c r="S2528" s="9">
        <f t="shared" si="158"/>
        <v>41835.485868055555</v>
      </c>
      <c r="T2528" s="9">
        <f t="shared" si="159"/>
        <v>41854.485868055555</v>
      </c>
    </row>
    <row r="2529" spans="1:20" ht="43.5" x14ac:dyDescent="0.35">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5">
        <f t="shared" si="156"/>
        <v>19.566666666666666</v>
      </c>
      <c r="P2529" s="5">
        <f t="shared" si="157"/>
        <v>25.521739130434781</v>
      </c>
      <c r="Q2529" s="5" t="s">
        <v>8317</v>
      </c>
      <c r="R2529" s="5" t="s">
        <v>8330</v>
      </c>
      <c r="S2529" s="9">
        <f t="shared" si="158"/>
        <v>42640.922893518524</v>
      </c>
      <c r="T2529" s="9">
        <f t="shared" si="159"/>
        <v>42665.922893518524</v>
      </c>
    </row>
    <row r="2530" spans="1:20" ht="43.5" x14ac:dyDescent="0.35">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5">
        <f t="shared" si="156"/>
        <v>19.41</v>
      </c>
      <c r="P2530" s="5">
        <f t="shared" si="157"/>
        <v>55.457142857142856</v>
      </c>
      <c r="Q2530" s="5" t="s">
        <v>8320</v>
      </c>
      <c r="R2530" s="5" t="s">
        <v>8347</v>
      </c>
      <c r="S2530" s="9">
        <f t="shared" si="158"/>
        <v>41475.500173611115</v>
      </c>
      <c r="T2530" s="9">
        <f t="shared" si="159"/>
        <v>41495.500173611115</v>
      </c>
    </row>
    <row r="2531" spans="1:20" ht="43.5" x14ac:dyDescent="0.35">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5">
        <f t="shared" si="156"/>
        <v>19.25</v>
      </c>
      <c r="P2531" s="5">
        <f t="shared" si="157"/>
        <v>64.166666666666671</v>
      </c>
      <c r="Q2531" s="5" t="s">
        <v>8317</v>
      </c>
      <c r="R2531" s="5" t="s">
        <v>8318</v>
      </c>
      <c r="S2531" s="9">
        <f t="shared" si="158"/>
        <v>42103.588263888887</v>
      </c>
      <c r="T2531" s="9">
        <f t="shared" si="159"/>
        <v>42123.588263888887</v>
      </c>
    </row>
    <row r="2532" spans="1:20" ht="43.5" x14ac:dyDescent="0.35">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5">
        <f t="shared" si="156"/>
        <v>19.139999999999997</v>
      </c>
      <c r="P2532" s="5">
        <f t="shared" si="157"/>
        <v>358.875</v>
      </c>
      <c r="Q2532" s="5" t="s">
        <v>8328</v>
      </c>
      <c r="R2532" s="5" t="s">
        <v>8356</v>
      </c>
      <c r="S2532" s="9">
        <f t="shared" si="158"/>
        <v>42160.485439814816</v>
      </c>
      <c r="T2532" s="9">
        <f t="shared" si="159"/>
        <v>42181.166666666672</v>
      </c>
    </row>
    <row r="2533" spans="1:20" ht="58" x14ac:dyDescent="0.35">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5">
        <f t="shared" si="156"/>
        <v>19.079999999999998</v>
      </c>
      <c r="P2533" s="5">
        <f t="shared" si="157"/>
        <v>381.6</v>
      </c>
      <c r="Q2533" s="5" t="s">
        <v>8317</v>
      </c>
      <c r="R2533" s="5" t="s">
        <v>8318</v>
      </c>
      <c r="S2533" s="9">
        <f t="shared" si="158"/>
        <v>42380.90320601852</v>
      </c>
      <c r="T2533" s="9">
        <f t="shared" si="159"/>
        <v>42406.207638888889</v>
      </c>
    </row>
    <row r="2534" spans="1:20" ht="43.5" x14ac:dyDescent="0.35">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5">
        <f t="shared" si="156"/>
        <v>19</v>
      </c>
      <c r="P2534" s="5">
        <f t="shared" si="157"/>
        <v>47.5</v>
      </c>
      <c r="Q2534" s="5" t="s">
        <v>8323</v>
      </c>
      <c r="R2534" s="5" t="s">
        <v>8351</v>
      </c>
      <c r="S2534" s="9">
        <f t="shared" si="158"/>
        <v>41127.900729166664</v>
      </c>
      <c r="T2534" s="9">
        <f t="shared" si="159"/>
        <v>41147.900729166664</v>
      </c>
    </row>
    <row r="2535" spans="1:20" ht="43.5" x14ac:dyDescent="0.35">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5">
        <f t="shared" si="156"/>
        <v>18.737933333333334</v>
      </c>
      <c r="P2535" s="5">
        <f t="shared" si="157"/>
        <v>95.277627118644077</v>
      </c>
      <c r="Q2535" s="5" t="s">
        <v>8310</v>
      </c>
      <c r="R2535" s="5" t="s">
        <v>8319</v>
      </c>
      <c r="S2535" s="9">
        <f t="shared" si="158"/>
        <v>42561.928854166668</v>
      </c>
      <c r="T2535" s="9">
        <f t="shared" si="159"/>
        <v>42585.0625</v>
      </c>
    </row>
    <row r="2536" spans="1:20" ht="58" x14ac:dyDescent="0.35">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5">
        <f t="shared" si="156"/>
        <v>18.64</v>
      </c>
      <c r="P2536" s="5">
        <f t="shared" si="157"/>
        <v>155.33333333333334</v>
      </c>
      <c r="Q2536" s="5" t="s">
        <v>8310</v>
      </c>
      <c r="R2536" s="5" t="s">
        <v>8316</v>
      </c>
      <c r="S2536" s="9">
        <f t="shared" si="158"/>
        <v>42698.711354166662</v>
      </c>
      <c r="T2536" s="9">
        <f t="shared" si="159"/>
        <v>42748.711354166662</v>
      </c>
    </row>
    <row r="2537" spans="1:20" ht="58" x14ac:dyDescent="0.35">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5">
        <f t="shared" si="156"/>
        <v>18.600000000000001</v>
      </c>
      <c r="P2537" s="5">
        <f t="shared" si="157"/>
        <v>77.5</v>
      </c>
      <c r="Q2537" s="5" t="s">
        <v>8328</v>
      </c>
      <c r="R2537" s="5" t="s">
        <v>8359</v>
      </c>
      <c r="S2537" s="9">
        <f t="shared" si="158"/>
        <v>42037.839733796296</v>
      </c>
      <c r="T2537" s="9">
        <f t="shared" si="159"/>
        <v>42057.839733796296</v>
      </c>
    </row>
    <row r="2538" spans="1:20" ht="43.5" x14ac:dyDescent="0.35">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5">
        <f t="shared" si="156"/>
        <v>18.300055555555556</v>
      </c>
      <c r="P2538" s="5">
        <f t="shared" si="157"/>
        <v>122.00037037037038</v>
      </c>
      <c r="Q2538" s="5" t="s">
        <v>8312</v>
      </c>
      <c r="R2538" s="5" t="s">
        <v>8348</v>
      </c>
      <c r="S2538" s="9">
        <f t="shared" si="158"/>
        <v>40805.71334490741</v>
      </c>
      <c r="T2538" s="9">
        <f t="shared" si="159"/>
        <v>40825.71334490741</v>
      </c>
    </row>
    <row r="2539" spans="1:20" ht="43.5" x14ac:dyDescent="0.35">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5">
        <f t="shared" si="156"/>
        <v>18.285714285714285</v>
      </c>
      <c r="P2539" s="5">
        <f t="shared" si="157"/>
        <v>58.18181818181818</v>
      </c>
      <c r="Q2539" s="5" t="s">
        <v>8314</v>
      </c>
      <c r="R2539" s="5" t="s">
        <v>8346</v>
      </c>
      <c r="S2539" s="9">
        <f t="shared" si="158"/>
        <v>42035.637939814813</v>
      </c>
      <c r="T2539" s="9">
        <f t="shared" si="159"/>
        <v>42063.631944444445</v>
      </c>
    </row>
    <row r="2540" spans="1:20" ht="43.5" x14ac:dyDescent="0.35">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5">
        <f t="shared" si="156"/>
        <v>18.181818181818183</v>
      </c>
      <c r="P2540" s="5">
        <f t="shared" si="157"/>
        <v>88.888888888888886</v>
      </c>
      <c r="Q2540" s="5" t="s">
        <v>8323</v>
      </c>
      <c r="R2540" s="5" t="s">
        <v>8358</v>
      </c>
      <c r="S2540" s="9">
        <f t="shared" si="158"/>
        <v>42202.675821759258</v>
      </c>
      <c r="T2540" s="9">
        <f t="shared" si="159"/>
        <v>42232.675821759258</v>
      </c>
    </row>
    <row r="2541" spans="1:20" ht="43.5" x14ac:dyDescent="0.35">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5">
        <f t="shared" si="156"/>
        <v>18.142857142857142</v>
      </c>
      <c r="P2541" s="5">
        <f t="shared" si="157"/>
        <v>52.916666666666664</v>
      </c>
      <c r="Q2541" s="5" t="s">
        <v>8314</v>
      </c>
      <c r="R2541" s="5" t="s">
        <v>8346</v>
      </c>
      <c r="S2541" s="9">
        <f t="shared" si="158"/>
        <v>41580.482789351852</v>
      </c>
      <c r="T2541" s="9">
        <f t="shared" si="159"/>
        <v>41600.524456018517</v>
      </c>
    </row>
    <row r="2542" spans="1:20" ht="43.5" x14ac:dyDescent="0.35">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5">
        <f t="shared" si="156"/>
        <v>18</v>
      </c>
      <c r="P2542" s="5">
        <f t="shared" si="157"/>
        <v>45</v>
      </c>
      <c r="Q2542" s="5" t="s">
        <v>8317</v>
      </c>
      <c r="R2542" s="5" t="s">
        <v>8318</v>
      </c>
      <c r="S2542" s="9">
        <f t="shared" si="158"/>
        <v>41823.938715277778</v>
      </c>
      <c r="T2542" s="9">
        <f t="shared" si="159"/>
        <v>41835.916666666664</v>
      </c>
    </row>
    <row r="2543" spans="1:20" ht="58" x14ac:dyDescent="0.35">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5">
        <f t="shared" si="156"/>
        <v>18</v>
      </c>
      <c r="P2543" s="5">
        <f t="shared" si="157"/>
        <v>64.285714285714292</v>
      </c>
      <c r="Q2543" s="5" t="s">
        <v>8317</v>
      </c>
      <c r="R2543" s="5" t="s">
        <v>8318</v>
      </c>
      <c r="S2543" s="9">
        <f t="shared" si="158"/>
        <v>41805.598923611113</v>
      </c>
      <c r="T2543" s="9">
        <f t="shared" si="159"/>
        <v>41825.598923611113</v>
      </c>
    </row>
    <row r="2544" spans="1:20" ht="43.5" x14ac:dyDescent="0.35">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5">
        <f t="shared" si="156"/>
        <v>17.933333333333334</v>
      </c>
      <c r="P2544" s="5">
        <f t="shared" si="157"/>
        <v>74.206896551724142</v>
      </c>
      <c r="Q2544" s="5" t="s">
        <v>8312</v>
      </c>
      <c r="R2544" s="5" t="s">
        <v>8348</v>
      </c>
      <c r="S2544" s="9">
        <f t="shared" si="158"/>
        <v>41895.51798611111</v>
      </c>
      <c r="T2544" s="9">
        <f t="shared" si="159"/>
        <v>41916.145833333336</v>
      </c>
    </row>
    <row r="2545" spans="1:20" ht="43.5" x14ac:dyDescent="0.35">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5">
        <f t="shared" si="156"/>
        <v>17.899999999999999</v>
      </c>
      <c r="P2545" s="5">
        <f t="shared" si="157"/>
        <v>25.571428571428573</v>
      </c>
      <c r="Q2545" s="5" t="s">
        <v>8317</v>
      </c>
      <c r="R2545" s="5" t="s">
        <v>8318</v>
      </c>
      <c r="S2545" s="9">
        <f t="shared" si="158"/>
        <v>41843.089756944442</v>
      </c>
      <c r="T2545" s="9">
        <f t="shared" si="159"/>
        <v>41863.079143518517</v>
      </c>
    </row>
    <row r="2546" spans="1:20" ht="43.5" x14ac:dyDescent="0.35">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5">
        <f t="shared" si="156"/>
        <v>17.810000000000002</v>
      </c>
      <c r="P2546" s="5">
        <f t="shared" si="157"/>
        <v>43.97530864197531</v>
      </c>
      <c r="Q2546" s="5" t="s">
        <v>8310</v>
      </c>
      <c r="R2546" s="5" t="s">
        <v>8316</v>
      </c>
      <c r="S2546" s="9">
        <f t="shared" si="158"/>
        <v>42432.254328703704</v>
      </c>
      <c r="T2546" s="9">
        <f t="shared" si="159"/>
        <v>42482.21266203704</v>
      </c>
    </row>
    <row r="2547" spans="1:20" ht="58" x14ac:dyDescent="0.35">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5">
        <f t="shared" si="156"/>
        <v>17.8</v>
      </c>
      <c r="P2547" s="5">
        <f t="shared" si="157"/>
        <v>59.333333333333336</v>
      </c>
      <c r="Q2547" s="5" t="s">
        <v>8314</v>
      </c>
      <c r="R2547" s="5" t="s">
        <v>8352</v>
      </c>
      <c r="S2547" s="9">
        <f t="shared" si="158"/>
        <v>40741.61037037037</v>
      </c>
      <c r="T2547" s="9">
        <f t="shared" si="159"/>
        <v>40761.61037037037</v>
      </c>
    </row>
    <row r="2548" spans="1:20" ht="43.5" x14ac:dyDescent="0.35">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5">
        <f t="shared" si="156"/>
        <v>17.771428571428572</v>
      </c>
      <c r="P2548" s="5">
        <f t="shared" si="157"/>
        <v>36.588235294117645</v>
      </c>
      <c r="Q2548" s="5" t="s">
        <v>8317</v>
      </c>
      <c r="R2548" s="5" t="s">
        <v>8318</v>
      </c>
      <c r="S2548" s="9">
        <f t="shared" si="158"/>
        <v>42616.056863425925</v>
      </c>
      <c r="T2548" s="9">
        <f t="shared" si="159"/>
        <v>42620.056863425925</v>
      </c>
    </row>
    <row r="2549" spans="1:20" ht="58" x14ac:dyDescent="0.35">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5">
        <f t="shared" si="156"/>
        <v>17.666666666666668</v>
      </c>
      <c r="P2549" s="5">
        <f t="shared" si="157"/>
        <v>81.538461538461533</v>
      </c>
      <c r="Q2549" s="5" t="s">
        <v>8317</v>
      </c>
      <c r="R2549" s="5" t="s">
        <v>8318</v>
      </c>
      <c r="S2549" s="9">
        <f t="shared" si="158"/>
        <v>41843.660995370374</v>
      </c>
      <c r="T2549" s="9">
        <f t="shared" si="159"/>
        <v>41863.660995370374</v>
      </c>
    </row>
    <row r="2550" spans="1:20" ht="58" x14ac:dyDescent="0.35">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5">
        <f t="shared" si="156"/>
        <v>17.652941176470588</v>
      </c>
      <c r="P2550" s="5">
        <f t="shared" si="157"/>
        <v>32.978021978021978</v>
      </c>
      <c r="Q2550" s="5" t="s">
        <v>8317</v>
      </c>
      <c r="R2550" s="5" t="s">
        <v>8318</v>
      </c>
      <c r="S2550" s="9">
        <f t="shared" si="158"/>
        <v>42446.509108796294</v>
      </c>
      <c r="T2550" s="9">
        <f t="shared" si="159"/>
        <v>42471.467442129629</v>
      </c>
    </row>
    <row r="2551" spans="1:20" ht="29" x14ac:dyDescent="0.35">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5">
        <f t="shared" si="156"/>
        <v>17.630000000000003</v>
      </c>
      <c r="P2551" s="5">
        <f t="shared" si="157"/>
        <v>115.98684210526316</v>
      </c>
      <c r="Q2551" s="5" t="s">
        <v>8320</v>
      </c>
      <c r="R2551" s="5" t="s">
        <v>8349</v>
      </c>
      <c r="S2551" s="9">
        <f t="shared" si="158"/>
        <v>42439.326678240745</v>
      </c>
      <c r="T2551" s="9">
        <f t="shared" si="159"/>
        <v>42461.290972222225</v>
      </c>
    </row>
    <row r="2552" spans="1:20" ht="43.5" x14ac:dyDescent="0.35">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5">
        <f t="shared" si="156"/>
        <v>17.625</v>
      </c>
      <c r="P2552" s="5">
        <f t="shared" si="157"/>
        <v>28.2</v>
      </c>
      <c r="Q2552" s="5" t="s">
        <v>8320</v>
      </c>
      <c r="R2552" s="5" t="s">
        <v>8347</v>
      </c>
      <c r="S2552" s="9">
        <f t="shared" si="158"/>
        <v>41854.922662037039</v>
      </c>
      <c r="T2552" s="9">
        <f t="shared" si="159"/>
        <v>41874.922662037039</v>
      </c>
    </row>
    <row r="2553" spans="1:20" ht="43.5" x14ac:dyDescent="0.35">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5">
        <f t="shared" si="156"/>
        <v>17.62</v>
      </c>
      <c r="P2553" s="5">
        <f t="shared" si="157"/>
        <v>41.952380952380949</v>
      </c>
      <c r="Q2553" s="5" t="s">
        <v>8317</v>
      </c>
      <c r="R2553" s="5" t="s">
        <v>8318</v>
      </c>
      <c r="S2553" s="9">
        <f t="shared" si="158"/>
        <v>41789.648506944446</v>
      </c>
      <c r="T2553" s="9">
        <f t="shared" si="159"/>
        <v>41809.648506944446</v>
      </c>
    </row>
    <row r="2554" spans="1:20" ht="43.5" x14ac:dyDescent="0.35">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5">
        <f t="shared" si="156"/>
        <v>17.599999999999998</v>
      </c>
      <c r="P2554" s="5">
        <f t="shared" si="157"/>
        <v>44</v>
      </c>
      <c r="Q2554" s="5" t="s">
        <v>8317</v>
      </c>
      <c r="R2554" s="5" t="s">
        <v>8318</v>
      </c>
      <c r="S2554" s="9">
        <f t="shared" si="158"/>
        <v>41992.87364583333</v>
      </c>
      <c r="T2554" s="9">
        <f t="shared" si="159"/>
        <v>42012.87364583333</v>
      </c>
    </row>
    <row r="2555" spans="1:20" ht="43.5" x14ac:dyDescent="0.35">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5">
        <f t="shared" si="156"/>
        <v>17.512820512820511</v>
      </c>
      <c r="P2555" s="5">
        <f t="shared" si="157"/>
        <v>126.48148148148148</v>
      </c>
      <c r="Q2555" s="5" t="s">
        <v>8310</v>
      </c>
      <c r="R2555" s="5" t="s">
        <v>8337</v>
      </c>
      <c r="S2555" s="9">
        <f t="shared" si="158"/>
        <v>41803.029432870375</v>
      </c>
      <c r="T2555" s="9">
        <f t="shared" si="159"/>
        <v>41823.029432870375</v>
      </c>
    </row>
    <row r="2556" spans="1:20" ht="43.5" x14ac:dyDescent="0.35">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5">
        <f t="shared" si="156"/>
        <v>17.380000000000003</v>
      </c>
      <c r="P2556" s="5">
        <f t="shared" si="157"/>
        <v>111.41025641025641</v>
      </c>
      <c r="Q2556" s="5" t="s">
        <v>8310</v>
      </c>
      <c r="R2556" s="5" t="s">
        <v>8357</v>
      </c>
      <c r="S2556" s="9">
        <f t="shared" si="158"/>
        <v>42208.559479166666</v>
      </c>
      <c r="T2556" s="9">
        <f t="shared" si="159"/>
        <v>42231.556944444441</v>
      </c>
    </row>
    <row r="2557" spans="1:20" ht="43.5" x14ac:dyDescent="0.35">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5">
        <f t="shared" si="156"/>
        <v>17.155555555555555</v>
      </c>
      <c r="P2557" s="5">
        <f t="shared" si="157"/>
        <v>110.28571428571429</v>
      </c>
      <c r="Q2557" s="5" t="s">
        <v>8310</v>
      </c>
      <c r="R2557" s="5" t="s">
        <v>8316</v>
      </c>
      <c r="S2557" s="9">
        <f t="shared" si="158"/>
        <v>42192.008402777778</v>
      </c>
      <c r="T2557" s="9">
        <f t="shared" si="159"/>
        <v>42227.008402777778</v>
      </c>
    </row>
    <row r="2558" spans="1:20" ht="43.5" x14ac:dyDescent="0.35">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5">
        <f t="shared" si="156"/>
        <v>17.150000000000002</v>
      </c>
      <c r="P2558" s="5">
        <f t="shared" si="157"/>
        <v>40.833333333333336</v>
      </c>
      <c r="Q2558" s="5" t="s">
        <v>8317</v>
      </c>
      <c r="R2558" s="5" t="s">
        <v>8330</v>
      </c>
      <c r="S2558" s="9">
        <f t="shared" si="158"/>
        <v>42639.503483796296</v>
      </c>
      <c r="T2558" s="9">
        <f t="shared" si="159"/>
        <v>42650.583333333328</v>
      </c>
    </row>
    <row r="2559" spans="1:20" ht="43.5" x14ac:dyDescent="0.35">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5">
        <f t="shared" si="156"/>
        <v>16.966666666666665</v>
      </c>
      <c r="P2559" s="5">
        <f t="shared" si="157"/>
        <v>101.8</v>
      </c>
      <c r="Q2559" s="5" t="s">
        <v>8325</v>
      </c>
      <c r="R2559" s="5" t="s">
        <v>8354</v>
      </c>
      <c r="S2559" s="9">
        <f t="shared" si="158"/>
        <v>42408.195972222224</v>
      </c>
      <c r="T2559" s="9">
        <f t="shared" si="159"/>
        <v>42413.195972222224</v>
      </c>
    </row>
    <row r="2560" spans="1:20" ht="43.5" x14ac:dyDescent="0.35">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5">
        <f t="shared" si="156"/>
        <v>16.833333333333332</v>
      </c>
      <c r="P2560" s="5">
        <f t="shared" si="157"/>
        <v>16.833333333333332</v>
      </c>
      <c r="Q2560" s="5" t="s">
        <v>8328</v>
      </c>
      <c r="R2560" s="5" t="s">
        <v>8356</v>
      </c>
      <c r="S2560" s="9">
        <f t="shared" si="158"/>
        <v>42409.882615740746</v>
      </c>
      <c r="T2560" s="9">
        <f t="shared" si="159"/>
        <v>42459.840949074074</v>
      </c>
    </row>
    <row r="2561" spans="1:20" ht="43.5" x14ac:dyDescent="0.35">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5">
        <f t="shared" si="156"/>
        <v>16.826666666666668</v>
      </c>
      <c r="P2561" s="5">
        <f t="shared" si="157"/>
        <v>315.5</v>
      </c>
      <c r="Q2561" s="5" t="s">
        <v>8317</v>
      </c>
      <c r="R2561" s="5" t="s">
        <v>8318</v>
      </c>
      <c r="S2561" s="9">
        <f t="shared" si="158"/>
        <v>42181.758611111116</v>
      </c>
      <c r="T2561" s="9">
        <f t="shared" si="159"/>
        <v>42231.758611111116</v>
      </c>
    </row>
    <row r="2562" spans="1:20" ht="29" x14ac:dyDescent="0.35">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5">
        <f t="shared" ref="O2562:O2625" si="160">(E2562/D2562)*100</f>
        <v>16.77</v>
      </c>
      <c r="P2562" s="5">
        <f t="shared" ref="P2562:P2625" si="161">E2562/L2562</f>
        <v>52.40625</v>
      </c>
      <c r="Q2562" s="5" t="s">
        <v>8310</v>
      </c>
      <c r="R2562" s="5" t="s">
        <v>8316</v>
      </c>
      <c r="S2562" s="9">
        <f t="shared" si="158"/>
        <v>42621.933969907404</v>
      </c>
      <c r="T2562" s="9">
        <f t="shared" si="159"/>
        <v>42641.933969907404</v>
      </c>
    </row>
    <row r="2563" spans="1:20" ht="43.5" x14ac:dyDescent="0.35">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5">
        <f t="shared" si="160"/>
        <v>16.734177215189874</v>
      </c>
      <c r="P2563" s="5">
        <f t="shared" si="161"/>
        <v>66.099999999999994</v>
      </c>
      <c r="Q2563" s="5" t="s">
        <v>8317</v>
      </c>
      <c r="R2563" s="5" t="s">
        <v>8330</v>
      </c>
      <c r="S2563" s="9">
        <f t="shared" ref="S2563:S2626" si="162">(J2563/86400 )+ DATE(1970,1,11)</f>
        <v>42474.958912037036</v>
      </c>
      <c r="T2563" s="9">
        <f t="shared" ref="T2563:T2626" si="163">(I2563/86400) + DATE(1970,1,1)</f>
        <v>42494.958912037036</v>
      </c>
    </row>
    <row r="2564" spans="1:20" ht="43.5" x14ac:dyDescent="0.35">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5">
        <f t="shared" si="160"/>
        <v>16.666666666666664</v>
      </c>
      <c r="P2564" s="5">
        <f t="shared" si="161"/>
        <v>33.333333333333336</v>
      </c>
      <c r="Q2564" s="5" t="s">
        <v>8317</v>
      </c>
      <c r="R2564" s="5" t="s">
        <v>8318</v>
      </c>
      <c r="S2564" s="9">
        <f t="shared" si="162"/>
        <v>42067.190960648149</v>
      </c>
      <c r="T2564" s="9">
        <f t="shared" si="163"/>
        <v>42087.149293981478</v>
      </c>
    </row>
    <row r="2565" spans="1:20" ht="43.5" x14ac:dyDescent="0.35">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5">
        <f t="shared" si="160"/>
        <v>16.566666666666666</v>
      </c>
      <c r="P2565" s="5">
        <f t="shared" si="161"/>
        <v>29.235294117647058</v>
      </c>
      <c r="Q2565" s="5" t="s">
        <v>8317</v>
      </c>
      <c r="R2565" s="5" t="s">
        <v>8318</v>
      </c>
      <c r="S2565" s="9">
        <f t="shared" si="162"/>
        <v>41960.266944444447</v>
      </c>
      <c r="T2565" s="9">
        <f t="shared" si="163"/>
        <v>41963.669444444444</v>
      </c>
    </row>
    <row r="2566" spans="1:20" ht="43.5" x14ac:dyDescent="0.35">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5">
        <f t="shared" si="160"/>
        <v>16.514285714285716</v>
      </c>
      <c r="P2566" s="5">
        <f t="shared" si="161"/>
        <v>82.571428571428569</v>
      </c>
      <c r="Q2566" s="5" t="s">
        <v>8317</v>
      </c>
      <c r="R2566" s="5" t="s">
        <v>8318</v>
      </c>
      <c r="S2566" s="9">
        <f t="shared" si="162"/>
        <v>41852.828680555554</v>
      </c>
      <c r="T2566" s="9">
        <f t="shared" si="163"/>
        <v>41882.827650462961</v>
      </c>
    </row>
    <row r="2567" spans="1:20" ht="43.5" x14ac:dyDescent="0.35">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5">
        <f t="shared" si="160"/>
        <v>16.5</v>
      </c>
      <c r="P2567" s="5">
        <f t="shared" si="161"/>
        <v>27.5</v>
      </c>
      <c r="Q2567" s="5" t="s">
        <v>8317</v>
      </c>
      <c r="R2567" s="5" t="s">
        <v>8318</v>
      </c>
      <c r="S2567" s="9">
        <f t="shared" si="162"/>
        <v>42041.666898148149</v>
      </c>
      <c r="T2567" s="9">
        <f t="shared" si="163"/>
        <v>42064.125</v>
      </c>
    </row>
    <row r="2568" spans="1:20" ht="43.5" x14ac:dyDescent="0.35">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5">
        <f t="shared" si="160"/>
        <v>16.420000000000002</v>
      </c>
      <c r="P2568" s="5">
        <f t="shared" si="161"/>
        <v>68.416666666666671</v>
      </c>
      <c r="Q2568" s="5" t="s">
        <v>8317</v>
      </c>
      <c r="R2568" s="5" t="s">
        <v>8338</v>
      </c>
      <c r="S2568" s="9">
        <f t="shared" si="162"/>
        <v>42419.241747685184</v>
      </c>
      <c r="T2568" s="9">
        <f t="shared" si="163"/>
        <v>42437.207638888889</v>
      </c>
    </row>
    <row r="2569" spans="1:20" ht="43.5" x14ac:dyDescent="0.35">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5">
        <f t="shared" si="160"/>
        <v>16.376923076923077</v>
      </c>
      <c r="P2569" s="5">
        <f t="shared" si="161"/>
        <v>49.511627906976742</v>
      </c>
      <c r="Q2569" s="5" t="s">
        <v>8317</v>
      </c>
      <c r="R2569" s="5" t="s">
        <v>8318</v>
      </c>
      <c r="S2569" s="9">
        <f t="shared" si="162"/>
        <v>42275.817002314812</v>
      </c>
      <c r="T2569" s="9">
        <f t="shared" si="163"/>
        <v>42295.817002314812</v>
      </c>
    </row>
    <row r="2570" spans="1:20" ht="29" x14ac:dyDescent="0.35">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5">
        <f t="shared" si="160"/>
        <v>16.254545454545454</v>
      </c>
      <c r="P2570" s="5">
        <f t="shared" si="161"/>
        <v>89.4</v>
      </c>
      <c r="Q2570" s="5" t="s">
        <v>8317</v>
      </c>
      <c r="R2570" s="5" t="s">
        <v>8318</v>
      </c>
      <c r="S2570" s="9">
        <f t="shared" si="162"/>
        <v>42113.884930555556</v>
      </c>
      <c r="T2570" s="9">
        <f t="shared" si="163"/>
        <v>42133.884930555556</v>
      </c>
    </row>
    <row r="2571" spans="1:20" ht="43.5" x14ac:dyDescent="0.35">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5">
        <f t="shared" si="160"/>
        <v>16.25</v>
      </c>
      <c r="P2571" s="5">
        <f t="shared" si="161"/>
        <v>76.470588235294116</v>
      </c>
      <c r="Q2571" s="5" t="s">
        <v>8320</v>
      </c>
      <c r="R2571" s="5" t="s">
        <v>8349</v>
      </c>
      <c r="S2571" s="9">
        <f t="shared" si="162"/>
        <v>42258.632199074069</v>
      </c>
      <c r="T2571" s="9">
        <f t="shared" si="163"/>
        <v>42283.632199074069</v>
      </c>
    </row>
    <row r="2572" spans="1:20" ht="43.5" x14ac:dyDescent="0.35">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5">
        <f t="shared" si="160"/>
        <v>16.161904761904761</v>
      </c>
      <c r="P2572" s="5">
        <f t="shared" si="161"/>
        <v>188.55555555555554</v>
      </c>
      <c r="Q2572" s="5" t="s">
        <v>8317</v>
      </c>
      <c r="R2572" s="5" t="s">
        <v>8318</v>
      </c>
      <c r="S2572" s="9">
        <f t="shared" si="162"/>
        <v>42169.224432870367</v>
      </c>
      <c r="T2572" s="9">
        <f t="shared" si="163"/>
        <v>42204.224432870367</v>
      </c>
    </row>
    <row r="2573" spans="1:20" ht="43.5" x14ac:dyDescent="0.35">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5">
        <f t="shared" si="160"/>
        <v>16.055</v>
      </c>
      <c r="P2573" s="5">
        <f t="shared" si="161"/>
        <v>214.06666666666666</v>
      </c>
      <c r="Q2573" s="5" t="s">
        <v>8310</v>
      </c>
      <c r="R2573" s="5" t="s">
        <v>8316</v>
      </c>
      <c r="S2573" s="9">
        <f t="shared" si="162"/>
        <v>42790.709039351852</v>
      </c>
      <c r="T2573" s="9">
        <f t="shared" si="163"/>
        <v>42810.667372685188</v>
      </c>
    </row>
    <row r="2574" spans="1:20" ht="43.5" x14ac:dyDescent="0.35">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5">
        <f t="shared" si="160"/>
        <v>16</v>
      </c>
      <c r="P2574" s="5">
        <f t="shared" si="161"/>
        <v>160</v>
      </c>
      <c r="Q2574" s="5" t="s">
        <v>8320</v>
      </c>
      <c r="R2574" s="5" t="s">
        <v>8349</v>
      </c>
      <c r="S2574" s="9">
        <f t="shared" si="162"/>
        <v>42192.234456018516</v>
      </c>
      <c r="T2574" s="9">
        <f t="shared" si="163"/>
        <v>42206.290972222225</v>
      </c>
    </row>
    <row r="2575" spans="1:20" ht="58" x14ac:dyDescent="0.35">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5">
        <f t="shared" si="160"/>
        <v>16</v>
      </c>
      <c r="P2575" s="5">
        <f t="shared" si="161"/>
        <v>66.666666666666671</v>
      </c>
      <c r="Q2575" s="5" t="s">
        <v>8317</v>
      </c>
      <c r="R2575" s="5" t="s">
        <v>8318</v>
      </c>
      <c r="S2575" s="9">
        <f t="shared" si="162"/>
        <v>42384.655081018514</v>
      </c>
      <c r="T2575" s="9">
        <f t="shared" si="163"/>
        <v>42403.78402777778</v>
      </c>
    </row>
    <row r="2576" spans="1:20" ht="58" x14ac:dyDescent="0.35">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5">
        <f t="shared" si="160"/>
        <v>15.920000000000002</v>
      </c>
      <c r="P2576" s="5">
        <f t="shared" si="161"/>
        <v>88.444444444444443</v>
      </c>
      <c r="Q2576" s="5" t="s">
        <v>8317</v>
      </c>
      <c r="R2576" s="5" t="s">
        <v>8330</v>
      </c>
      <c r="S2576" s="9">
        <f t="shared" si="162"/>
        <v>42576.948414351849</v>
      </c>
      <c r="T2576" s="9">
        <f t="shared" si="163"/>
        <v>42596.948414351849</v>
      </c>
    </row>
    <row r="2577" spans="1:20" ht="58" x14ac:dyDescent="0.35">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5">
        <f t="shared" si="160"/>
        <v>15.770000000000001</v>
      </c>
      <c r="P2577" s="5">
        <f t="shared" si="161"/>
        <v>49.28125</v>
      </c>
      <c r="Q2577" s="5" t="s">
        <v>8317</v>
      </c>
      <c r="R2577" s="5" t="s">
        <v>8318</v>
      </c>
      <c r="S2577" s="9">
        <f t="shared" si="162"/>
        <v>42026.120613425926</v>
      </c>
      <c r="T2577" s="9">
        <f t="shared" si="163"/>
        <v>42046.120613425926</v>
      </c>
    </row>
    <row r="2578" spans="1:20" ht="43.5" x14ac:dyDescent="0.35">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5">
        <f t="shared" si="160"/>
        <v>15.742857142857142</v>
      </c>
      <c r="P2578" s="5">
        <f t="shared" si="161"/>
        <v>91.833333333333329</v>
      </c>
      <c r="Q2578" s="5" t="s">
        <v>8317</v>
      </c>
      <c r="R2578" s="5" t="s">
        <v>8318</v>
      </c>
      <c r="S2578" s="9">
        <f t="shared" si="162"/>
        <v>42548.968310185184</v>
      </c>
      <c r="T2578" s="9">
        <f t="shared" si="163"/>
        <v>42568.029861111107</v>
      </c>
    </row>
    <row r="2579" spans="1:20" ht="43.5" x14ac:dyDescent="0.35">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5">
        <f t="shared" si="160"/>
        <v>15.737410071942445</v>
      </c>
      <c r="P2579" s="5">
        <f t="shared" si="161"/>
        <v>29.166666666666668</v>
      </c>
      <c r="Q2579" s="5" t="s">
        <v>8317</v>
      </c>
      <c r="R2579" s="5" t="s">
        <v>8318</v>
      </c>
      <c r="S2579" s="9">
        <f t="shared" si="162"/>
        <v>42051.581307870365</v>
      </c>
      <c r="T2579" s="9">
        <f t="shared" si="163"/>
        <v>42071.539641203708</v>
      </c>
    </row>
    <row r="2580" spans="1:20" ht="29" x14ac:dyDescent="0.35">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5">
        <f t="shared" si="160"/>
        <v>15.731707317073171</v>
      </c>
      <c r="P2580" s="5">
        <f t="shared" si="161"/>
        <v>53.75</v>
      </c>
      <c r="Q2580" s="5" t="s">
        <v>8317</v>
      </c>
      <c r="R2580" s="5" t="s">
        <v>8318</v>
      </c>
      <c r="S2580" s="9">
        <f t="shared" si="162"/>
        <v>42813.579224537039</v>
      </c>
      <c r="T2580" s="9">
        <f t="shared" si="163"/>
        <v>42833.537557870368</v>
      </c>
    </row>
    <row r="2581" spans="1:20" ht="43.5" x14ac:dyDescent="0.35">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5">
        <f t="shared" si="160"/>
        <v>15.6</v>
      </c>
      <c r="P2581" s="5">
        <f t="shared" si="161"/>
        <v>45.157894736842103</v>
      </c>
      <c r="Q2581" s="5" t="s">
        <v>8325</v>
      </c>
      <c r="R2581" s="5" t="s">
        <v>8326</v>
      </c>
      <c r="S2581" s="9">
        <f t="shared" si="162"/>
        <v>41776.718009259261</v>
      </c>
      <c r="T2581" s="9">
        <f t="shared" si="163"/>
        <v>41826.718009259261</v>
      </c>
    </row>
    <row r="2582" spans="1:20" ht="43.5" x14ac:dyDescent="0.35">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5">
        <f t="shared" si="160"/>
        <v>15.535714285714286</v>
      </c>
      <c r="P2582" s="5">
        <f t="shared" si="161"/>
        <v>43.5</v>
      </c>
      <c r="Q2582" s="5" t="s">
        <v>8320</v>
      </c>
      <c r="R2582" s="5" t="s">
        <v>8349</v>
      </c>
      <c r="S2582" s="9">
        <f t="shared" si="162"/>
        <v>41845.126805555556</v>
      </c>
      <c r="T2582" s="9">
        <f t="shared" si="163"/>
        <v>41867.987500000003</v>
      </c>
    </row>
    <row r="2583" spans="1:20" ht="43.5" x14ac:dyDescent="0.35">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5">
        <f t="shared" si="160"/>
        <v>15.5</v>
      </c>
      <c r="P2583" s="5">
        <f t="shared" si="161"/>
        <v>129.16666666666666</v>
      </c>
      <c r="Q2583" s="5" t="s">
        <v>8310</v>
      </c>
      <c r="R2583" s="5" t="s">
        <v>8316</v>
      </c>
      <c r="S2583" s="9">
        <f t="shared" si="162"/>
        <v>42566.667245370365</v>
      </c>
      <c r="T2583" s="9">
        <f t="shared" si="163"/>
        <v>42601.667245370365</v>
      </c>
    </row>
    <row r="2584" spans="1:20" ht="58" x14ac:dyDescent="0.35">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5">
        <f t="shared" si="160"/>
        <v>15.491428571428573</v>
      </c>
      <c r="P2584" s="5">
        <f t="shared" si="161"/>
        <v>71.34210526315789</v>
      </c>
      <c r="Q2584" s="5" t="s">
        <v>8325</v>
      </c>
      <c r="R2584" s="5" t="s">
        <v>8326</v>
      </c>
      <c r="S2584" s="9">
        <f t="shared" si="162"/>
        <v>42398.575104166666</v>
      </c>
      <c r="T2584" s="9">
        <f t="shared" si="163"/>
        <v>42421.575104166666</v>
      </c>
    </row>
    <row r="2585" spans="1:20" ht="43.5" x14ac:dyDescent="0.35">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5">
        <f t="shared" si="160"/>
        <v>15.485964912280703</v>
      </c>
      <c r="P2585" s="5">
        <f t="shared" si="161"/>
        <v>93.90425531914893</v>
      </c>
      <c r="Q2585" s="5" t="s">
        <v>8310</v>
      </c>
      <c r="R2585" s="5" t="s">
        <v>8316</v>
      </c>
      <c r="S2585" s="9">
        <f t="shared" si="162"/>
        <v>42566.695706018523</v>
      </c>
      <c r="T2585" s="9">
        <f t="shared" si="163"/>
        <v>42616.695706018523</v>
      </c>
    </row>
    <row r="2586" spans="1:20" ht="43.5" x14ac:dyDescent="0.35">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5">
        <f t="shared" si="160"/>
        <v>15.411764705882353</v>
      </c>
      <c r="P2586" s="5">
        <f t="shared" si="161"/>
        <v>32.75</v>
      </c>
      <c r="Q2586" s="5" t="s">
        <v>8317</v>
      </c>
      <c r="R2586" s="5" t="s">
        <v>8318</v>
      </c>
      <c r="S2586" s="9">
        <f t="shared" si="162"/>
        <v>41978.677465277782</v>
      </c>
      <c r="T2586" s="9">
        <f t="shared" si="163"/>
        <v>42028.5</v>
      </c>
    </row>
    <row r="2587" spans="1:20" ht="43.5" x14ac:dyDescent="0.35">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5">
        <f t="shared" si="160"/>
        <v>15.39</v>
      </c>
      <c r="P2587" s="5">
        <f t="shared" si="161"/>
        <v>530.68965517241384</v>
      </c>
      <c r="Q2587" s="5" t="s">
        <v>8310</v>
      </c>
      <c r="R2587" s="5" t="s">
        <v>8316</v>
      </c>
      <c r="S2587" s="9">
        <f t="shared" si="162"/>
        <v>41876.931076388893</v>
      </c>
      <c r="T2587" s="9">
        <f t="shared" si="163"/>
        <v>41900.083333333336</v>
      </c>
    </row>
    <row r="2588" spans="1:20" ht="43.5" x14ac:dyDescent="0.35">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5">
        <f t="shared" si="160"/>
        <v>15.329999999999998</v>
      </c>
      <c r="P2588" s="5">
        <f t="shared" si="161"/>
        <v>63.875</v>
      </c>
      <c r="Q2588" s="5" t="s">
        <v>8325</v>
      </c>
      <c r="R2588" s="5" t="s">
        <v>8326</v>
      </c>
      <c r="S2588" s="9">
        <f t="shared" si="162"/>
        <v>42078.65552083333</v>
      </c>
      <c r="T2588" s="9">
        <f t="shared" si="163"/>
        <v>42098.613854166666</v>
      </c>
    </row>
    <row r="2589" spans="1:20" ht="43.5" x14ac:dyDescent="0.35">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5">
        <f t="shared" si="160"/>
        <v>15.324999999999999</v>
      </c>
      <c r="P2589" s="5">
        <f t="shared" si="161"/>
        <v>45.407407407407405</v>
      </c>
      <c r="Q2589" s="5" t="s">
        <v>8310</v>
      </c>
      <c r="R2589" s="5" t="s">
        <v>8316</v>
      </c>
      <c r="S2589" s="9">
        <f t="shared" si="162"/>
        <v>41995.043657407412</v>
      </c>
      <c r="T2589" s="9">
        <f t="shared" si="163"/>
        <v>42015.043657407412</v>
      </c>
    </row>
    <row r="2590" spans="1:20" ht="43.5" x14ac:dyDescent="0.35">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5">
        <f t="shared" si="160"/>
        <v>15.299999999999999</v>
      </c>
      <c r="P2590" s="5">
        <f t="shared" si="161"/>
        <v>38.25</v>
      </c>
      <c r="Q2590" s="5" t="s">
        <v>8317</v>
      </c>
      <c r="R2590" s="5" t="s">
        <v>8318</v>
      </c>
      <c r="S2590" s="9">
        <f t="shared" si="162"/>
        <v>41916.819513888891</v>
      </c>
      <c r="T2590" s="9">
        <f t="shared" si="163"/>
        <v>41938.838888888888</v>
      </c>
    </row>
    <row r="2591" spans="1:20" ht="43.5" x14ac:dyDescent="0.35">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5">
        <f t="shared" si="160"/>
        <v>15.266666666666667</v>
      </c>
      <c r="P2591" s="5">
        <f t="shared" si="161"/>
        <v>57.25</v>
      </c>
      <c r="Q2591" s="5" t="s">
        <v>8317</v>
      </c>
      <c r="R2591" s="5" t="s">
        <v>8318</v>
      </c>
      <c r="S2591" s="9">
        <f t="shared" si="162"/>
        <v>41796.959745370368</v>
      </c>
      <c r="T2591" s="9">
        <f t="shared" si="163"/>
        <v>41816.959745370368</v>
      </c>
    </row>
    <row r="2592" spans="1:20" ht="43.5" x14ac:dyDescent="0.35">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5">
        <f t="shared" si="160"/>
        <v>15.225</v>
      </c>
      <c r="P2592" s="5">
        <f t="shared" si="161"/>
        <v>140.53846153846155</v>
      </c>
      <c r="Q2592" s="5" t="s">
        <v>8317</v>
      </c>
      <c r="R2592" s="5" t="s">
        <v>8330</v>
      </c>
      <c r="S2592" s="9">
        <f t="shared" si="162"/>
        <v>41912.622395833336</v>
      </c>
      <c r="T2592" s="9">
        <f t="shared" si="163"/>
        <v>41932.622395833336</v>
      </c>
    </row>
    <row r="2593" spans="1:20" ht="43.5" x14ac:dyDescent="0.35">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5">
        <f t="shared" si="160"/>
        <v>15.214285714285714</v>
      </c>
      <c r="P2593" s="5">
        <f t="shared" si="161"/>
        <v>163.84615384615384</v>
      </c>
      <c r="Q2593" s="5" t="s">
        <v>8320</v>
      </c>
      <c r="R2593" s="5" t="s">
        <v>8349</v>
      </c>
      <c r="S2593" s="9">
        <f t="shared" si="162"/>
        <v>41988.197199074071</v>
      </c>
      <c r="T2593" s="9">
        <f t="shared" si="163"/>
        <v>42008.197199074071</v>
      </c>
    </row>
    <row r="2594" spans="1:20" ht="43.5" x14ac:dyDescent="0.35">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5">
        <f t="shared" si="160"/>
        <v>15.103448275862069</v>
      </c>
      <c r="P2594" s="5">
        <f t="shared" si="161"/>
        <v>97.333333333333329</v>
      </c>
      <c r="Q2594" s="5" t="s">
        <v>8310</v>
      </c>
      <c r="R2594" s="5" t="s">
        <v>8316</v>
      </c>
      <c r="S2594" s="9">
        <f t="shared" si="162"/>
        <v>41826.812094907407</v>
      </c>
      <c r="T2594" s="9">
        <f t="shared" si="163"/>
        <v>41831.666666666664</v>
      </c>
    </row>
    <row r="2595" spans="1:20" ht="29" x14ac:dyDescent="0.35">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5">
        <f t="shared" si="160"/>
        <v>15.06</v>
      </c>
      <c r="P2595" s="5">
        <f t="shared" si="161"/>
        <v>30.12</v>
      </c>
      <c r="Q2595" s="5" t="s">
        <v>8317</v>
      </c>
      <c r="R2595" s="5" t="s">
        <v>8330</v>
      </c>
      <c r="S2595" s="9">
        <f t="shared" si="162"/>
        <v>42236.651886574073</v>
      </c>
      <c r="T2595" s="9">
        <f t="shared" si="163"/>
        <v>42286.651886574073</v>
      </c>
    </row>
    <row r="2596" spans="1:20" ht="58" x14ac:dyDescent="0.35">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5">
        <f t="shared" si="160"/>
        <v>15</v>
      </c>
      <c r="P2596" s="5">
        <f t="shared" si="161"/>
        <v>83.333333333333329</v>
      </c>
      <c r="Q2596" s="5" t="s">
        <v>8317</v>
      </c>
      <c r="R2596" s="5" t="s">
        <v>8318</v>
      </c>
      <c r="S2596" s="9">
        <f t="shared" si="162"/>
        <v>41756.189409722225</v>
      </c>
      <c r="T2596" s="9">
        <f t="shared" si="163"/>
        <v>41776.189409722225</v>
      </c>
    </row>
    <row r="2597" spans="1:20" ht="58" x14ac:dyDescent="0.35">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5">
        <f t="shared" si="160"/>
        <v>15</v>
      </c>
      <c r="P2597" s="5">
        <f t="shared" si="161"/>
        <v>150</v>
      </c>
      <c r="Q2597" s="5" t="s">
        <v>8317</v>
      </c>
      <c r="R2597" s="5" t="s">
        <v>8338</v>
      </c>
      <c r="S2597" s="9">
        <f t="shared" si="162"/>
        <v>41803.172199074077</v>
      </c>
      <c r="T2597" s="9">
        <f t="shared" si="163"/>
        <v>41823.172199074077</v>
      </c>
    </row>
    <row r="2598" spans="1:20" ht="43.5" x14ac:dyDescent="0.35">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5">
        <f t="shared" si="160"/>
        <v>14.993333333333334</v>
      </c>
      <c r="P2598" s="5">
        <f t="shared" si="161"/>
        <v>80.321428571428569</v>
      </c>
      <c r="Q2598" s="5" t="s">
        <v>8310</v>
      </c>
      <c r="R2598" s="5" t="s">
        <v>8316</v>
      </c>
      <c r="S2598" s="9">
        <f t="shared" si="162"/>
        <v>42744.787986111114</v>
      </c>
      <c r="T2598" s="9">
        <f t="shared" si="163"/>
        <v>42794.787986111114</v>
      </c>
    </row>
    <row r="2599" spans="1:20" ht="58" x14ac:dyDescent="0.35">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5">
        <f t="shared" si="160"/>
        <v>14.860000000000001</v>
      </c>
      <c r="P2599" s="5">
        <f t="shared" si="161"/>
        <v>47.935483870967744</v>
      </c>
      <c r="Q2599" s="5" t="s">
        <v>8310</v>
      </c>
      <c r="R2599" s="5" t="s">
        <v>8316</v>
      </c>
      <c r="S2599" s="9">
        <f t="shared" si="162"/>
        <v>41938.904189814813</v>
      </c>
      <c r="T2599" s="9">
        <f t="shared" si="163"/>
        <v>41973.945856481485</v>
      </c>
    </row>
    <row r="2600" spans="1:20" ht="43.5" x14ac:dyDescent="0.35">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5">
        <f t="shared" si="160"/>
        <v>14.85</v>
      </c>
      <c r="P2600" s="5">
        <f t="shared" si="161"/>
        <v>34.269230769230766</v>
      </c>
      <c r="Q2600" s="5" t="s">
        <v>8310</v>
      </c>
      <c r="R2600" s="5" t="s">
        <v>8316</v>
      </c>
      <c r="S2600" s="9">
        <f t="shared" si="162"/>
        <v>41985.930601851855</v>
      </c>
      <c r="T2600" s="9">
        <f t="shared" si="163"/>
        <v>42005.290972222225</v>
      </c>
    </row>
    <row r="2601" spans="1:20" ht="43.5" x14ac:dyDescent="0.35">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5">
        <f t="shared" si="160"/>
        <v>14.825133372851216</v>
      </c>
      <c r="P2601" s="5">
        <f t="shared" si="161"/>
        <v>69.472222222222229</v>
      </c>
      <c r="Q2601" s="5" t="s">
        <v>8328</v>
      </c>
      <c r="R2601" s="5" t="s">
        <v>8356</v>
      </c>
      <c r="S2601" s="9">
        <f t="shared" si="162"/>
        <v>41903.028877314813</v>
      </c>
      <c r="T2601" s="9">
        <f t="shared" si="163"/>
        <v>41953.070543981477</v>
      </c>
    </row>
    <row r="2602" spans="1:20" ht="43.5" x14ac:dyDescent="0.35">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5">
        <f t="shared" si="160"/>
        <v>14.799999999999999</v>
      </c>
      <c r="P2602" s="5">
        <f t="shared" si="161"/>
        <v>59.2</v>
      </c>
      <c r="Q2602" s="5" t="s">
        <v>8310</v>
      </c>
      <c r="R2602" s="5" t="s">
        <v>8316</v>
      </c>
      <c r="S2602" s="9">
        <f t="shared" si="162"/>
        <v>42629.635787037041</v>
      </c>
      <c r="T2602" s="9">
        <f t="shared" si="163"/>
        <v>42649.635787037041</v>
      </c>
    </row>
    <row r="2603" spans="1:20" ht="43.5" x14ac:dyDescent="0.35">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5">
        <f t="shared" si="160"/>
        <v>14.680000000000001</v>
      </c>
      <c r="P2603" s="5">
        <f t="shared" si="161"/>
        <v>367</v>
      </c>
      <c r="Q2603" s="5" t="s">
        <v>8310</v>
      </c>
      <c r="R2603" s="5" t="s">
        <v>8357</v>
      </c>
      <c r="S2603" s="9">
        <f t="shared" si="162"/>
        <v>42169.649583333332</v>
      </c>
      <c r="T2603" s="9">
        <f t="shared" si="163"/>
        <v>42219.649583333332</v>
      </c>
    </row>
    <row r="2604" spans="1:20" ht="29" x14ac:dyDescent="0.35">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5">
        <f t="shared" si="160"/>
        <v>14.536842105263158</v>
      </c>
      <c r="P2604" s="5">
        <f t="shared" si="161"/>
        <v>46.033333333333331</v>
      </c>
      <c r="Q2604" s="5" t="s">
        <v>8314</v>
      </c>
      <c r="R2604" s="5" t="s">
        <v>8346</v>
      </c>
      <c r="S2604" s="9">
        <f t="shared" si="162"/>
        <v>41320.969270833331</v>
      </c>
      <c r="T2604" s="9">
        <f t="shared" si="163"/>
        <v>41355.927604166667</v>
      </c>
    </row>
    <row r="2605" spans="1:20" ht="43.5" x14ac:dyDescent="0.35">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5">
        <f t="shared" si="160"/>
        <v>14.38</v>
      </c>
      <c r="P2605" s="5">
        <f t="shared" si="161"/>
        <v>110.61538461538461</v>
      </c>
      <c r="Q2605" s="5" t="s">
        <v>8312</v>
      </c>
      <c r="R2605" s="5" t="s">
        <v>8344</v>
      </c>
      <c r="S2605" s="9">
        <f t="shared" si="162"/>
        <v>42716.115405092598</v>
      </c>
      <c r="T2605" s="9">
        <f t="shared" si="163"/>
        <v>42736.115405092598</v>
      </c>
    </row>
    <row r="2606" spans="1:20" ht="43.5" x14ac:dyDescent="0.35">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5">
        <f t="shared" si="160"/>
        <v>14.314285714285715</v>
      </c>
      <c r="P2606" s="5">
        <f t="shared" si="161"/>
        <v>29.470588235294116</v>
      </c>
      <c r="Q2606" s="5" t="s">
        <v>8323</v>
      </c>
      <c r="R2606" s="5" t="s">
        <v>8351</v>
      </c>
      <c r="S2606" s="9">
        <f t="shared" si="162"/>
        <v>40977.614849537036</v>
      </c>
      <c r="T2606" s="9">
        <f t="shared" si="163"/>
        <v>40997.573182870372</v>
      </c>
    </row>
    <row r="2607" spans="1:20" ht="43.5" x14ac:dyDescent="0.35">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5">
        <f t="shared" si="160"/>
        <v>14.249999999999998</v>
      </c>
      <c r="P2607" s="5">
        <f t="shared" si="161"/>
        <v>43.846153846153847</v>
      </c>
      <c r="Q2607" s="5" t="s">
        <v>8323</v>
      </c>
      <c r="R2607" s="5" t="s">
        <v>8351</v>
      </c>
      <c r="S2607" s="9">
        <f t="shared" si="162"/>
        <v>41321.126481481479</v>
      </c>
      <c r="T2607" s="9">
        <f t="shared" si="163"/>
        <v>41341.126481481479</v>
      </c>
    </row>
    <row r="2608" spans="1:20" ht="58" x14ac:dyDescent="0.35">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5">
        <f t="shared" si="160"/>
        <v>14.249999999999998</v>
      </c>
      <c r="P2608" s="5">
        <f t="shared" si="161"/>
        <v>71.25</v>
      </c>
      <c r="Q2608" s="5" t="s">
        <v>8317</v>
      </c>
      <c r="R2608" s="5" t="s">
        <v>8318</v>
      </c>
      <c r="S2608" s="9">
        <f t="shared" si="162"/>
        <v>42424.235879629632</v>
      </c>
      <c r="T2608" s="9">
        <f t="shared" si="163"/>
        <v>42474.194212962961</v>
      </c>
    </row>
    <row r="2609" spans="1:20" ht="29" x14ac:dyDescent="0.35">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5">
        <f t="shared" si="160"/>
        <v>14.182977777777777</v>
      </c>
      <c r="P2609" s="5">
        <f t="shared" si="161"/>
        <v>43.41727891156463</v>
      </c>
      <c r="Q2609" s="5" t="s">
        <v>8312</v>
      </c>
      <c r="R2609" s="5" t="s">
        <v>8348</v>
      </c>
      <c r="S2609" s="9">
        <f t="shared" si="162"/>
        <v>41733.799386574072</v>
      </c>
      <c r="T2609" s="9">
        <f t="shared" si="163"/>
        <v>41753.799386574072</v>
      </c>
    </row>
    <row r="2610" spans="1:20" ht="43.5" x14ac:dyDescent="0.35">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5">
        <f t="shared" si="160"/>
        <v>14.111428571428572</v>
      </c>
      <c r="P2610" s="5">
        <f t="shared" si="161"/>
        <v>129.97368421052633</v>
      </c>
      <c r="Q2610" s="5" t="s">
        <v>8310</v>
      </c>
      <c r="R2610" s="5" t="s">
        <v>8350</v>
      </c>
      <c r="S2610" s="9">
        <f t="shared" si="162"/>
        <v>41915.429155092592</v>
      </c>
      <c r="T2610" s="9">
        <f t="shared" si="163"/>
        <v>41935.429155092592</v>
      </c>
    </row>
    <row r="2611" spans="1:20" ht="43.5" x14ac:dyDescent="0.35">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5">
        <f t="shared" si="160"/>
        <v>14.099999999999998</v>
      </c>
      <c r="P2611" s="5">
        <f t="shared" si="161"/>
        <v>20.142857142857142</v>
      </c>
      <c r="Q2611" s="5" t="s">
        <v>8317</v>
      </c>
      <c r="R2611" s="5" t="s">
        <v>8330</v>
      </c>
      <c r="S2611" s="9">
        <f t="shared" si="162"/>
        <v>41967.833726851852</v>
      </c>
      <c r="T2611" s="9">
        <f t="shared" si="163"/>
        <v>41987.833726851852</v>
      </c>
    </row>
    <row r="2612" spans="1:20" ht="43.5" x14ac:dyDescent="0.35">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5">
        <f t="shared" si="160"/>
        <v>14.091666666666667</v>
      </c>
      <c r="P2612" s="5">
        <f t="shared" si="161"/>
        <v>44.5</v>
      </c>
      <c r="Q2612" s="5" t="s">
        <v>8314</v>
      </c>
      <c r="R2612" s="5" t="s">
        <v>8352</v>
      </c>
      <c r="S2612" s="9">
        <f t="shared" si="162"/>
        <v>40681.879293981481</v>
      </c>
      <c r="T2612" s="9">
        <f t="shared" si="163"/>
        <v>40732.875</v>
      </c>
    </row>
    <row r="2613" spans="1:20" ht="43.5" x14ac:dyDescent="0.35">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5">
        <f t="shared" si="160"/>
        <v>14.083333333333334</v>
      </c>
      <c r="P2613" s="5">
        <f t="shared" si="161"/>
        <v>10.5625</v>
      </c>
      <c r="Q2613" s="5" t="s">
        <v>8312</v>
      </c>
      <c r="R2613" s="5" t="s">
        <v>8348</v>
      </c>
      <c r="S2613" s="9">
        <f t="shared" si="162"/>
        <v>42406.973807870367</v>
      </c>
      <c r="T2613" s="9">
        <f t="shared" si="163"/>
        <v>42411.973807870367</v>
      </c>
    </row>
    <row r="2614" spans="1:20" ht="43.5" x14ac:dyDescent="0.35">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5">
        <f t="shared" si="160"/>
        <v>14.058171745152354</v>
      </c>
      <c r="P2614" s="5">
        <f t="shared" si="161"/>
        <v>78.07692307692308</v>
      </c>
      <c r="Q2614" s="5" t="s">
        <v>8317</v>
      </c>
      <c r="R2614" s="5" t="s">
        <v>8318</v>
      </c>
      <c r="S2614" s="9">
        <f t="shared" si="162"/>
        <v>42364.131643518514</v>
      </c>
      <c r="T2614" s="9">
        <f t="shared" si="163"/>
        <v>42384.131643518514</v>
      </c>
    </row>
    <row r="2615" spans="1:20" ht="43.5" x14ac:dyDescent="0.35">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5">
        <f t="shared" si="160"/>
        <v>14.000000000000002</v>
      </c>
      <c r="P2615" s="5">
        <f t="shared" si="161"/>
        <v>11.666666666666666</v>
      </c>
      <c r="Q2615" s="5" t="s">
        <v>8320</v>
      </c>
      <c r="R2615" s="5" t="s">
        <v>8340</v>
      </c>
      <c r="S2615" s="9">
        <f t="shared" si="162"/>
        <v>42719.993981481486</v>
      </c>
      <c r="T2615" s="9">
        <f t="shared" si="163"/>
        <v>42769.993981481486</v>
      </c>
    </row>
    <row r="2616" spans="1:20" ht="43.5" x14ac:dyDescent="0.35">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5">
        <f t="shared" si="160"/>
        <v>14.000000000000002</v>
      </c>
      <c r="P2616" s="5">
        <f t="shared" si="161"/>
        <v>10</v>
      </c>
      <c r="Q2616" s="5" t="s">
        <v>8317</v>
      </c>
      <c r="R2616" s="5" t="s">
        <v>8318</v>
      </c>
      <c r="S2616" s="9">
        <f t="shared" si="162"/>
        <v>41879.872685185182</v>
      </c>
      <c r="T2616" s="9">
        <f t="shared" si="163"/>
        <v>41899.872685185182</v>
      </c>
    </row>
    <row r="2617" spans="1:20" ht="29" x14ac:dyDescent="0.35">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5">
        <f t="shared" si="160"/>
        <v>13.923999999999999</v>
      </c>
      <c r="P2617" s="5">
        <f t="shared" si="161"/>
        <v>102.38235294117646</v>
      </c>
      <c r="Q2617" s="5" t="s">
        <v>8320</v>
      </c>
      <c r="R2617" s="5" t="s">
        <v>8347</v>
      </c>
      <c r="S2617" s="9">
        <f t="shared" si="162"/>
        <v>42562.653993055559</v>
      </c>
      <c r="T2617" s="9">
        <f t="shared" si="163"/>
        <v>42597.291666666672</v>
      </c>
    </row>
    <row r="2618" spans="1:20" ht="43.5" x14ac:dyDescent="0.35">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5">
        <f t="shared" si="160"/>
        <v>13.900000000000002</v>
      </c>
      <c r="P2618" s="5">
        <f t="shared" si="161"/>
        <v>55.6</v>
      </c>
      <c r="Q2618" s="5" t="s">
        <v>8317</v>
      </c>
      <c r="R2618" s="5" t="s">
        <v>8330</v>
      </c>
      <c r="S2618" s="9">
        <f t="shared" si="162"/>
        <v>42392.189710648148</v>
      </c>
      <c r="T2618" s="9">
        <f t="shared" si="163"/>
        <v>42412.189710648148</v>
      </c>
    </row>
    <row r="2619" spans="1:20" ht="58" x14ac:dyDescent="0.35">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5">
        <f t="shared" si="160"/>
        <v>13.852941176470587</v>
      </c>
      <c r="P2619" s="5">
        <f t="shared" si="161"/>
        <v>63.648648648648646</v>
      </c>
      <c r="Q2619" s="5" t="s">
        <v>8325</v>
      </c>
      <c r="R2619" s="5" t="s">
        <v>8326</v>
      </c>
      <c r="S2619" s="9">
        <f t="shared" si="162"/>
        <v>42331.660509259258</v>
      </c>
      <c r="T2619" s="9">
        <f t="shared" si="163"/>
        <v>42353.506944444445</v>
      </c>
    </row>
    <row r="2620" spans="1:20" ht="43.5" x14ac:dyDescent="0.35">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5">
        <f t="shared" si="160"/>
        <v>13.833333333333334</v>
      </c>
      <c r="P2620" s="5">
        <f t="shared" si="161"/>
        <v>51.875</v>
      </c>
      <c r="Q2620" s="5" t="s">
        <v>8320</v>
      </c>
      <c r="R2620" s="5" t="s">
        <v>8347</v>
      </c>
      <c r="S2620" s="9">
        <f t="shared" si="162"/>
        <v>42536.871331018519</v>
      </c>
      <c r="T2620" s="9">
        <f t="shared" si="163"/>
        <v>42556.871331018519</v>
      </c>
    </row>
    <row r="2621" spans="1:20" ht="43.5" x14ac:dyDescent="0.35">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5">
        <f t="shared" si="160"/>
        <v>13.639999999999999</v>
      </c>
      <c r="P2621" s="5">
        <f t="shared" si="161"/>
        <v>155</v>
      </c>
      <c r="Q2621" s="5" t="s">
        <v>8323</v>
      </c>
      <c r="R2621" s="5" t="s">
        <v>8355</v>
      </c>
      <c r="S2621" s="9">
        <f t="shared" si="162"/>
        <v>41972.062326388885</v>
      </c>
      <c r="T2621" s="9">
        <f t="shared" si="163"/>
        <v>41997.062326388885</v>
      </c>
    </row>
    <row r="2622" spans="1:20" ht="43.5" x14ac:dyDescent="0.35">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5">
        <f t="shared" si="160"/>
        <v>13.637499999999999</v>
      </c>
      <c r="P2622" s="5">
        <f t="shared" si="161"/>
        <v>58.972972972972975</v>
      </c>
      <c r="Q2622" s="5" t="s">
        <v>8325</v>
      </c>
      <c r="R2622" s="5" t="s">
        <v>8326</v>
      </c>
      <c r="S2622" s="9">
        <f t="shared" si="162"/>
        <v>42354.32677083333</v>
      </c>
      <c r="T2622" s="9">
        <f t="shared" si="163"/>
        <v>42404.32677083333</v>
      </c>
    </row>
    <row r="2623" spans="1:20" ht="58" x14ac:dyDescent="0.35">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5">
        <f t="shared" si="160"/>
        <v>13.5625</v>
      </c>
      <c r="P2623" s="5">
        <f t="shared" si="161"/>
        <v>65.099999999999994</v>
      </c>
      <c r="Q2623" s="5" t="s">
        <v>8325</v>
      </c>
      <c r="R2623" s="5" t="s">
        <v>8326</v>
      </c>
      <c r="S2623" s="9">
        <f t="shared" si="162"/>
        <v>42035.357094907406</v>
      </c>
      <c r="T2623" s="9">
        <f t="shared" si="163"/>
        <v>42055.357094907406</v>
      </c>
    </row>
    <row r="2624" spans="1:20" ht="58" x14ac:dyDescent="0.35">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5">
        <f t="shared" si="160"/>
        <v>13.466666666666665</v>
      </c>
      <c r="P2624" s="5">
        <f t="shared" si="161"/>
        <v>14.428571428571429</v>
      </c>
      <c r="Q2624" s="5" t="s">
        <v>8325</v>
      </c>
      <c r="R2624" s="5" t="s">
        <v>8353</v>
      </c>
      <c r="S2624" s="9">
        <f t="shared" si="162"/>
        <v>42482.449467592596</v>
      </c>
      <c r="T2624" s="9">
        <f t="shared" si="163"/>
        <v>42502.449467592596</v>
      </c>
    </row>
    <row r="2625" spans="1:20" ht="43.5" x14ac:dyDescent="0.35">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5">
        <f t="shared" si="160"/>
        <v>13.433333333333334</v>
      </c>
      <c r="P2625" s="5">
        <f t="shared" si="161"/>
        <v>80.599999999999994</v>
      </c>
      <c r="Q2625" s="5" t="s">
        <v>8320</v>
      </c>
      <c r="R2625" s="5" t="s">
        <v>8340</v>
      </c>
      <c r="S2625" s="9">
        <f t="shared" si="162"/>
        <v>41798.381909722222</v>
      </c>
      <c r="T2625" s="9">
        <f t="shared" si="163"/>
        <v>41821.791666666664</v>
      </c>
    </row>
    <row r="2626" spans="1:20" ht="29" x14ac:dyDescent="0.35">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5">
        <f t="shared" ref="O2626:O2689" si="164">(E2626/D2626)*100</f>
        <v>13.333333333333334</v>
      </c>
      <c r="P2626" s="5">
        <f t="shared" ref="P2626:P2689" si="165">E2626/L2626</f>
        <v>10</v>
      </c>
      <c r="Q2626" s="5" t="s">
        <v>8317</v>
      </c>
      <c r="R2626" s="5" t="s">
        <v>8318</v>
      </c>
      <c r="S2626" s="9">
        <f t="shared" si="162"/>
        <v>42132.693159722221</v>
      </c>
      <c r="T2626" s="9">
        <f t="shared" si="163"/>
        <v>42152.693159722221</v>
      </c>
    </row>
    <row r="2627" spans="1:20" ht="43.5" x14ac:dyDescent="0.35">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5">
        <f t="shared" si="164"/>
        <v>13.325999999999999</v>
      </c>
      <c r="P2627" s="5">
        <f t="shared" si="165"/>
        <v>69.40625</v>
      </c>
      <c r="Q2627" s="5" t="s">
        <v>8310</v>
      </c>
      <c r="R2627" s="5" t="s">
        <v>8316</v>
      </c>
      <c r="S2627" s="9">
        <f t="shared" ref="S2627:S2690" si="166">(J2627/86400 )+ DATE(1970,1,11)</f>
        <v>42454.583912037036</v>
      </c>
      <c r="T2627" s="9">
        <f t="shared" ref="T2627:T2690" si="167">(I2627/86400) + DATE(1970,1,1)</f>
        <v>42478.583333333328</v>
      </c>
    </row>
    <row r="2628" spans="1:20" ht="43.5" x14ac:dyDescent="0.35">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5">
        <f t="shared" si="164"/>
        <v>13.307692307692307</v>
      </c>
      <c r="P2628" s="5">
        <f t="shared" si="165"/>
        <v>37.608695652173914</v>
      </c>
      <c r="Q2628" s="5" t="s">
        <v>8325</v>
      </c>
      <c r="R2628" s="5" t="s">
        <v>8326</v>
      </c>
      <c r="S2628" s="9">
        <f t="shared" si="166"/>
        <v>42534.318703703699</v>
      </c>
      <c r="T2628" s="9">
        <f t="shared" si="167"/>
        <v>42554.318703703699</v>
      </c>
    </row>
    <row r="2629" spans="1:20" ht="43.5" x14ac:dyDescent="0.35">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5">
        <f t="shared" si="164"/>
        <v>13.22</v>
      </c>
      <c r="P2629" s="5">
        <f t="shared" si="165"/>
        <v>161.21951219512195</v>
      </c>
      <c r="Q2629" s="5" t="s">
        <v>8310</v>
      </c>
      <c r="R2629" s="5" t="s">
        <v>8316</v>
      </c>
      <c r="S2629" s="9">
        <f t="shared" si="166"/>
        <v>41783.294560185182</v>
      </c>
      <c r="T2629" s="9">
        <f t="shared" si="167"/>
        <v>41813.294560185182</v>
      </c>
    </row>
    <row r="2630" spans="1:20" ht="58" x14ac:dyDescent="0.35">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5">
        <f t="shared" si="164"/>
        <v>13.13</v>
      </c>
      <c r="P2630" s="5">
        <f t="shared" si="165"/>
        <v>65</v>
      </c>
      <c r="Q2630" s="5" t="s">
        <v>8310</v>
      </c>
      <c r="R2630" s="5" t="s">
        <v>8316</v>
      </c>
      <c r="S2630" s="9">
        <f t="shared" si="166"/>
        <v>42520.604699074072</v>
      </c>
      <c r="T2630" s="9">
        <f t="shared" si="167"/>
        <v>42540.604699074072</v>
      </c>
    </row>
    <row r="2631" spans="1:20" ht="43.5" x14ac:dyDescent="0.35">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5">
        <f t="shared" si="164"/>
        <v>13.066666666666665</v>
      </c>
      <c r="P2631" s="5">
        <f t="shared" si="165"/>
        <v>57.647058823529413</v>
      </c>
      <c r="Q2631" s="5" t="s">
        <v>8317</v>
      </c>
      <c r="R2631" s="5" t="s">
        <v>8338</v>
      </c>
      <c r="S2631" s="9">
        <f t="shared" si="166"/>
        <v>41825.815046296295</v>
      </c>
      <c r="T2631" s="9">
        <f t="shared" si="167"/>
        <v>41850.958333333336</v>
      </c>
    </row>
    <row r="2632" spans="1:20" ht="43.5" x14ac:dyDescent="0.35">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5">
        <f t="shared" si="164"/>
        <v>13.020000000000001</v>
      </c>
      <c r="P2632" s="5">
        <f t="shared" si="165"/>
        <v>93</v>
      </c>
      <c r="Q2632" s="5" t="s">
        <v>8317</v>
      </c>
      <c r="R2632" s="5" t="s">
        <v>8318</v>
      </c>
      <c r="S2632" s="9">
        <f t="shared" si="166"/>
        <v>42275.683182870373</v>
      </c>
      <c r="T2632" s="9">
        <f t="shared" si="167"/>
        <v>42293.207638888889</v>
      </c>
    </row>
    <row r="2633" spans="1:20" ht="43.5" x14ac:dyDescent="0.35">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5">
        <f t="shared" si="164"/>
        <v>13</v>
      </c>
      <c r="P2633" s="5">
        <f t="shared" si="165"/>
        <v>65</v>
      </c>
      <c r="Q2633" s="5" t="s">
        <v>8320</v>
      </c>
      <c r="R2633" s="5" t="s">
        <v>8349</v>
      </c>
      <c r="S2633" s="9">
        <f t="shared" si="166"/>
        <v>42041.769884259258</v>
      </c>
      <c r="T2633" s="9">
        <f t="shared" si="167"/>
        <v>42090.110416666663</v>
      </c>
    </row>
    <row r="2634" spans="1:20" ht="29" x14ac:dyDescent="0.35">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5">
        <f t="shared" si="164"/>
        <v>13</v>
      </c>
      <c r="P2634" s="5">
        <f t="shared" si="165"/>
        <v>65</v>
      </c>
      <c r="Q2634" s="5" t="s">
        <v>8323</v>
      </c>
      <c r="R2634" s="5" t="s">
        <v>8355</v>
      </c>
      <c r="S2634" s="9">
        <f t="shared" si="166"/>
        <v>42150.879259259258</v>
      </c>
      <c r="T2634" s="9">
        <f t="shared" si="167"/>
        <v>42185.879259259258</v>
      </c>
    </row>
    <row r="2635" spans="1:20" ht="29" x14ac:dyDescent="0.35">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5">
        <f t="shared" si="164"/>
        <v>12.8</v>
      </c>
      <c r="P2635" s="5">
        <f t="shared" si="165"/>
        <v>10.666666666666666</v>
      </c>
      <c r="Q2635" s="5" t="s">
        <v>8312</v>
      </c>
      <c r="R2635" s="5" t="s">
        <v>8348</v>
      </c>
      <c r="S2635" s="9">
        <f t="shared" si="166"/>
        <v>41567.013182870374</v>
      </c>
      <c r="T2635" s="9">
        <f t="shared" si="167"/>
        <v>41587.054849537039</v>
      </c>
    </row>
    <row r="2636" spans="1:20" ht="58" x14ac:dyDescent="0.35">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5">
        <f t="shared" si="164"/>
        <v>12.75</v>
      </c>
      <c r="P2636" s="5">
        <f t="shared" si="165"/>
        <v>110.8695652173913</v>
      </c>
      <c r="Q2636" s="5" t="s">
        <v>8310</v>
      </c>
      <c r="R2636" s="5" t="s">
        <v>8316</v>
      </c>
      <c r="S2636" s="9">
        <f t="shared" si="166"/>
        <v>42334.767361111109</v>
      </c>
      <c r="T2636" s="9">
        <f t="shared" si="167"/>
        <v>42379</v>
      </c>
    </row>
    <row r="2637" spans="1:20" ht="43.5" x14ac:dyDescent="0.35">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5">
        <f t="shared" si="164"/>
        <v>12.75</v>
      </c>
      <c r="P2637" s="5">
        <f t="shared" si="165"/>
        <v>25.5</v>
      </c>
      <c r="Q2637" s="5" t="s">
        <v>8317</v>
      </c>
      <c r="R2637" s="5" t="s">
        <v>8318</v>
      </c>
      <c r="S2637" s="9">
        <f t="shared" si="166"/>
        <v>42000.506377314814</v>
      </c>
      <c r="T2637" s="9">
        <f t="shared" si="167"/>
        <v>42020.506377314814</v>
      </c>
    </row>
    <row r="2638" spans="1:20" ht="43.5" x14ac:dyDescent="0.35">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5">
        <f t="shared" si="164"/>
        <v>12.55</v>
      </c>
      <c r="P2638" s="5">
        <f t="shared" si="165"/>
        <v>50.2</v>
      </c>
      <c r="Q2638" s="5" t="s">
        <v>8317</v>
      </c>
      <c r="R2638" s="5" t="s">
        <v>8318</v>
      </c>
      <c r="S2638" s="9">
        <f t="shared" si="166"/>
        <v>42519.814108796301</v>
      </c>
      <c r="T2638" s="9">
        <f t="shared" si="167"/>
        <v>42539.814108796301</v>
      </c>
    </row>
    <row r="2639" spans="1:20" ht="43.5" x14ac:dyDescent="0.35">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5">
        <f t="shared" si="164"/>
        <v>12.5</v>
      </c>
      <c r="P2639" s="5">
        <f t="shared" si="165"/>
        <v>12.5</v>
      </c>
      <c r="Q2639" s="5" t="s">
        <v>8312</v>
      </c>
      <c r="R2639" s="5" t="s">
        <v>8348</v>
      </c>
      <c r="S2639" s="9">
        <f t="shared" si="166"/>
        <v>42450.820277777777</v>
      </c>
      <c r="T2639" s="9">
        <f t="shared" si="167"/>
        <v>42470.778611111113</v>
      </c>
    </row>
    <row r="2640" spans="1:20" ht="43.5" x14ac:dyDescent="0.35">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5">
        <f t="shared" si="164"/>
        <v>12.5</v>
      </c>
      <c r="P2640" s="5">
        <f t="shared" si="165"/>
        <v>25</v>
      </c>
      <c r="Q2640" s="5" t="s">
        <v>8325</v>
      </c>
      <c r="R2640" s="5" t="s">
        <v>8354</v>
      </c>
      <c r="S2640" s="9">
        <f t="shared" si="166"/>
        <v>42355.951539351852</v>
      </c>
      <c r="T2640" s="9">
        <f t="shared" si="167"/>
        <v>42375.951539351852</v>
      </c>
    </row>
    <row r="2641" spans="1:20" ht="43.5" x14ac:dyDescent="0.35">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5">
        <f t="shared" si="164"/>
        <v>12.45</v>
      </c>
      <c r="P2641" s="5">
        <f t="shared" si="165"/>
        <v>49.8</v>
      </c>
      <c r="Q2641" s="5" t="s">
        <v>8310</v>
      </c>
      <c r="R2641" s="5" t="s">
        <v>8357</v>
      </c>
      <c r="S2641" s="9">
        <f t="shared" si="166"/>
        <v>42517.299328703702</v>
      </c>
      <c r="T2641" s="9">
        <f t="shared" si="167"/>
        <v>42538.958333333328</v>
      </c>
    </row>
    <row r="2642" spans="1:20" ht="29" x14ac:dyDescent="0.35">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5">
        <f t="shared" si="164"/>
        <v>12.34</v>
      </c>
      <c r="P2642" s="5">
        <f t="shared" si="165"/>
        <v>72.588235294117652</v>
      </c>
      <c r="Q2642" s="5" t="s">
        <v>8310</v>
      </c>
      <c r="R2642" s="5" t="s">
        <v>8316</v>
      </c>
      <c r="S2642" s="9">
        <f t="shared" si="166"/>
        <v>42589.634733796294</v>
      </c>
      <c r="T2642" s="9">
        <f t="shared" si="167"/>
        <v>42622.25</v>
      </c>
    </row>
    <row r="2643" spans="1:20" ht="58" x14ac:dyDescent="0.35">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5">
        <f t="shared" si="164"/>
        <v>12.327272727272726</v>
      </c>
      <c r="P2643" s="5">
        <f t="shared" si="165"/>
        <v>356.84210526315792</v>
      </c>
      <c r="Q2643" s="5" t="s">
        <v>8317</v>
      </c>
      <c r="R2643" s="5" t="s">
        <v>8338</v>
      </c>
      <c r="S2643" s="9">
        <f t="shared" si="166"/>
        <v>42128.346435185187</v>
      </c>
      <c r="T2643" s="9">
        <f t="shared" si="167"/>
        <v>42148.346435185187</v>
      </c>
    </row>
    <row r="2644" spans="1:20" ht="43.5" x14ac:dyDescent="0.35">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5">
        <f t="shared" si="164"/>
        <v>12.196620583717358</v>
      </c>
      <c r="P2644" s="5">
        <f t="shared" si="165"/>
        <v>79.400000000000006</v>
      </c>
      <c r="Q2644" s="5" t="s">
        <v>8317</v>
      </c>
      <c r="R2644" s="5" t="s">
        <v>8318</v>
      </c>
      <c r="S2644" s="9">
        <f t="shared" si="166"/>
        <v>42161.905717592592</v>
      </c>
      <c r="T2644" s="9">
        <f t="shared" si="167"/>
        <v>42182.905717592592</v>
      </c>
    </row>
    <row r="2645" spans="1:20" ht="29" x14ac:dyDescent="0.35">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5">
        <f t="shared" si="164"/>
        <v>12.166666666666668</v>
      </c>
      <c r="P2645" s="5">
        <f t="shared" si="165"/>
        <v>96.05263157894737</v>
      </c>
      <c r="Q2645" s="5" t="s">
        <v>8328</v>
      </c>
      <c r="R2645" s="5" t="s">
        <v>8356</v>
      </c>
      <c r="S2645" s="9">
        <f t="shared" si="166"/>
        <v>42770.244212962964</v>
      </c>
      <c r="T2645" s="9">
        <f t="shared" si="167"/>
        <v>42790.244212962964</v>
      </c>
    </row>
    <row r="2646" spans="1:20" ht="43.5" x14ac:dyDescent="0.35">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5">
        <f t="shared" si="164"/>
        <v>12.04</v>
      </c>
      <c r="P2646" s="5">
        <f t="shared" si="165"/>
        <v>75.25</v>
      </c>
      <c r="Q2646" s="5" t="s">
        <v>8317</v>
      </c>
      <c r="R2646" s="5" t="s">
        <v>8318</v>
      </c>
      <c r="S2646" s="9">
        <f t="shared" si="166"/>
        <v>41879.798726851848</v>
      </c>
      <c r="T2646" s="9">
        <f t="shared" si="167"/>
        <v>41929.798726851848</v>
      </c>
    </row>
    <row r="2647" spans="1:20" ht="43.5" x14ac:dyDescent="0.35">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5">
        <f t="shared" si="164"/>
        <v>12.034782608695652</v>
      </c>
      <c r="P2647" s="5">
        <f t="shared" si="165"/>
        <v>81.411764705882348</v>
      </c>
      <c r="Q2647" s="5" t="s">
        <v>8317</v>
      </c>
      <c r="R2647" s="5" t="s">
        <v>8318</v>
      </c>
      <c r="S2647" s="9">
        <f t="shared" si="166"/>
        <v>42085.979988425926</v>
      </c>
      <c r="T2647" s="9">
        <f t="shared" si="167"/>
        <v>42103.979988425926</v>
      </c>
    </row>
    <row r="2648" spans="1:20" ht="58" x14ac:dyDescent="0.35">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5">
        <f t="shared" si="164"/>
        <v>12</v>
      </c>
      <c r="P2648" s="5">
        <f t="shared" si="165"/>
        <v>60</v>
      </c>
      <c r="Q2648" s="5" t="s">
        <v>8310</v>
      </c>
      <c r="R2648" s="5" t="s">
        <v>8316</v>
      </c>
      <c r="S2648" s="9">
        <f t="shared" si="166"/>
        <v>42421.828287037039</v>
      </c>
      <c r="T2648" s="9">
        <f t="shared" si="167"/>
        <v>42441.828287037039</v>
      </c>
    </row>
    <row r="2649" spans="1:20" ht="58" x14ac:dyDescent="0.35">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5">
        <f t="shared" si="164"/>
        <v>12</v>
      </c>
      <c r="P2649" s="5">
        <f t="shared" si="165"/>
        <v>25</v>
      </c>
      <c r="Q2649" s="5" t="s">
        <v>8317</v>
      </c>
      <c r="R2649" s="5" t="s">
        <v>8330</v>
      </c>
      <c r="S2649" s="9">
        <f t="shared" si="166"/>
        <v>42181.383530092593</v>
      </c>
      <c r="T2649" s="9">
        <f t="shared" si="167"/>
        <v>42201.330555555556</v>
      </c>
    </row>
    <row r="2650" spans="1:20" ht="43.5" x14ac:dyDescent="0.35">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5">
        <f t="shared" si="164"/>
        <v>11.985714285714286</v>
      </c>
      <c r="P2650" s="5">
        <f t="shared" si="165"/>
        <v>2796.6666666666665</v>
      </c>
      <c r="Q2650" s="5" t="s">
        <v>8317</v>
      </c>
      <c r="R2650" s="5" t="s">
        <v>8330</v>
      </c>
      <c r="S2650" s="9">
        <f t="shared" si="166"/>
        <v>42541.228437500002</v>
      </c>
      <c r="T2650" s="9">
        <f t="shared" si="167"/>
        <v>42561.228437500002</v>
      </c>
    </row>
    <row r="2651" spans="1:20" x14ac:dyDescent="0.35">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5">
        <f t="shared" si="164"/>
        <v>11.943</v>
      </c>
      <c r="P2651" s="5">
        <f t="shared" si="165"/>
        <v>314.28947368421052</v>
      </c>
      <c r="Q2651" s="5" t="s">
        <v>8320</v>
      </c>
      <c r="R2651" s="5" t="s">
        <v>8349</v>
      </c>
      <c r="S2651" s="9">
        <f t="shared" si="166"/>
        <v>41980.64061342593</v>
      </c>
      <c r="T2651" s="9">
        <f t="shared" si="167"/>
        <v>42001.64061342593</v>
      </c>
    </row>
    <row r="2652" spans="1:20" ht="58" x14ac:dyDescent="0.35">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5">
        <f t="shared" si="164"/>
        <v>11.892727272727273</v>
      </c>
      <c r="P2652" s="5">
        <f t="shared" si="165"/>
        <v>38.476470588235294</v>
      </c>
      <c r="Q2652" s="5" t="s">
        <v>8320</v>
      </c>
      <c r="R2652" s="5" t="s">
        <v>8347</v>
      </c>
      <c r="S2652" s="9">
        <f t="shared" si="166"/>
        <v>41713.721979166665</v>
      </c>
      <c r="T2652" s="9">
        <f t="shared" si="167"/>
        <v>41748.680312500001</v>
      </c>
    </row>
    <row r="2653" spans="1:20" ht="58" x14ac:dyDescent="0.35">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5">
        <f t="shared" si="164"/>
        <v>11.818181818181818</v>
      </c>
      <c r="P2653" s="5">
        <f t="shared" si="165"/>
        <v>346.66666666666669</v>
      </c>
      <c r="Q2653" s="5" t="s">
        <v>8314</v>
      </c>
      <c r="R2653" s="5" t="s">
        <v>8346</v>
      </c>
      <c r="S2653" s="9">
        <f t="shared" si="166"/>
        <v>41352.845567129625</v>
      </c>
      <c r="T2653" s="9">
        <f t="shared" si="167"/>
        <v>41372.803900462961</v>
      </c>
    </row>
    <row r="2654" spans="1:20" ht="43.5" x14ac:dyDescent="0.35">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5">
        <f t="shared" si="164"/>
        <v>11.799999999999999</v>
      </c>
      <c r="P2654" s="5">
        <f t="shared" si="165"/>
        <v>19.666666666666668</v>
      </c>
      <c r="Q2654" s="5" t="s">
        <v>8312</v>
      </c>
      <c r="R2654" s="5" t="s">
        <v>8348</v>
      </c>
      <c r="S2654" s="9">
        <f t="shared" si="166"/>
        <v>42419.024305555555</v>
      </c>
      <c r="T2654" s="9">
        <f t="shared" si="167"/>
        <v>42439.024305555555</v>
      </c>
    </row>
    <row r="2655" spans="1:20" ht="43.5" x14ac:dyDescent="0.35">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5">
        <f t="shared" si="164"/>
        <v>11.75</v>
      </c>
      <c r="P2655" s="5">
        <f t="shared" si="165"/>
        <v>69.117647058823536</v>
      </c>
      <c r="Q2655" s="5" t="s">
        <v>8328</v>
      </c>
      <c r="R2655" s="5" t="s">
        <v>8356</v>
      </c>
      <c r="S2655" s="9">
        <f t="shared" si="166"/>
        <v>41791.806875000002</v>
      </c>
      <c r="T2655" s="9">
        <f t="shared" si="167"/>
        <v>41818.806875000002</v>
      </c>
    </row>
    <row r="2656" spans="1:20" ht="43.5" x14ac:dyDescent="0.35">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5">
        <f t="shared" si="164"/>
        <v>11.74</v>
      </c>
      <c r="P2656" s="5">
        <f t="shared" si="165"/>
        <v>24.458333333333332</v>
      </c>
      <c r="Q2656" s="5" t="s">
        <v>8317</v>
      </c>
      <c r="R2656" s="5" t="s">
        <v>8338</v>
      </c>
      <c r="S2656" s="9">
        <f t="shared" si="166"/>
        <v>42020.968240740738</v>
      </c>
      <c r="T2656" s="9">
        <f t="shared" si="167"/>
        <v>42055.968240740738</v>
      </c>
    </row>
    <row r="2657" spans="1:20" ht="58" x14ac:dyDescent="0.35">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5">
        <f t="shared" si="164"/>
        <v>11.708333333333334</v>
      </c>
      <c r="P2657" s="5">
        <f t="shared" si="165"/>
        <v>61.086956521739133</v>
      </c>
      <c r="Q2657" s="5" t="s">
        <v>8314</v>
      </c>
      <c r="R2657" s="5" t="s">
        <v>8339</v>
      </c>
      <c r="S2657" s="9">
        <f t="shared" si="166"/>
        <v>42811.031412037039</v>
      </c>
      <c r="T2657" s="9">
        <f t="shared" si="167"/>
        <v>42835.041666666672</v>
      </c>
    </row>
    <row r="2658" spans="1:20" ht="58" x14ac:dyDescent="0.35">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5">
        <f t="shared" si="164"/>
        <v>11.700000000000001</v>
      </c>
      <c r="P2658" s="5">
        <f t="shared" si="165"/>
        <v>39</v>
      </c>
      <c r="Q2658" s="5" t="s">
        <v>8323</v>
      </c>
      <c r="R2658" s="5" t="s">
        <v>8351</v>
      </c>
      <c r="S2658" s="9">
        <f t="shared" si="166"/>
        <v>42649.441932870366</v>
      </c>
      <c r="T2658" s="9">
        <f t="shared" si="167"/>
        <v>42653.441932870366</v>
      </c>
    </row>
    <row r="2659" spans="1:20" ht="43.5" x14ac:dyDescent="0.35">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5">
        <f t="shared" si="164"/>
        <v>11.600000000000001</v>
      </c>
      <c r="P2659" s="5">
        <f t="shared" si="165"/>
        <v>19.333333333333332</v>
      </c>
      <c r="Q2659" s="5" t="s">
        <v>8314</v>
      </c>
      <c r="R2659" s="5" t="s">
        <v>8352</v>
      </c>
      <c r="S2659" s="9">
        <f t="shared" si="166"/>
        <v>40949.948773148149</v>
      </c>
      <c r="T2659" s="9">
        <f t="shared" si="167"/>
        <v>40960.948773148149</v>
      </c>
    </row>
    <row r="2660" spans="1:20" ht="58" x14ac:dyDescent="0.35">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5">
        <f t="shared" si="164"/>
        <v>11.57920670115792</v>
      </c>
      <c r="P2660" s="5">
        <f t="shared" si="165"/>
        <v>78.333333333333329</v>
      </c>
      <c r="Q2660" s="5" t="s">
        <v>8317</v>
      </c>
      <c r="R2660" s="5" t="s">
        <v>8330</v>
      </c>
      <c r="S2660" s="9">
        <f t="shared" si="166"/>
        <v>42110.723738425921</v>
      </c>
      <c r="T2660" s="9">
        <f t="shared" si="167"/>
        <v>42129.783333333333</v>
      </c>
    </row>
    <row r="2661" spans="1:20" ht="43.5" x14ac:dyDescent="0.35">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5">
        <f t="shared" si="164"/>
        <v>11.533333333333333</v>
      </c>
      <c r="P2661" s="5">
        <f t="shared" si="165"/>
        <v>24.714285714285715</v>
      </c>
      <c r="Q2661" s="5" t="s">
        <v>8317</v>
      </c>
      <c r="R2661" s="5" t="s">
        <v>8318</v>
      </c>
      <c r="S2661" s="9">
        <f t="shared" si="166"/>
        <v>42134.623877314814</v>
      </c>
      <c r="T2661" s="9">
        <f t="shared" si="167"/>
        <v>42166.958333333328</v>
      </c>
    </row>
    <row r="2662" spans="1:20" ht="43.5" x14ac:dyDescent="0.35">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5">
        <f t="shared" si="164"/>
        <v>11.52156862745098</v>
      </c>
      <c r="P2662" s="5">
        <f t="shared" si="165"/>
        <v>83.942857142857136</v>
      </c>
      <c r="Q2662" s="5" t="s">
        <v>8310</v>
      </c>
      <c r="R2662" s="5" t="s">
        <v>8319</v>
      </c>
      <c r="S2662" s="9">
        <f t="shared" si="166"/>
        <v>41781.651932870373</v>
      </c>
      <c r="T2662" s="9">
        <f t="shared" si="167"/>
        <v>41803.166666666664</v>
      </c>
    </row>
    <row r="2663" spans="1:20" ht="29" x14ac:dyDescent="0.35">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5">
        <f t="shared" si="164"/>
        <v>11.514000000000001</v>
      </c>
      <c r="P2663" s="5">
        <f t="shared" si="165"/>
        <v>127.93333333333334</v>
      </c>
      <c r="Q2663" s="5" t="s">
        <v>8310</v>
      </c>
      <c r="R2663" s="5" t="s">
        <v>8316</v>
      </c>
      <c r="S2663" s="9">
        <f t="shared" si="166"/>
        <v>42397.503229166672</v>
      </c>
      <c r="T2663" s="9">
        <f t="shared" si="167"/>
        <v>42417.503229166672</v>
      </c>
    </row>
    <row r="2664" spans="1:20" ht="43.5" x14ac:dyDescent="0.35">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5">
        <f t="shared" si="164"/>
        <v>11.458333333333332</v>
      </c>
      <c r="P2664" s="5">
        <f t="shared" si="165"/>
        <v>39.285714285714285</v>
      </c>
      <c r="Q2664" s="5" t="s">
        <v>8323</v>
      </c>
      <c r="R2664" s="5" t="s">
        <v>8351</v>
      </c>
      <c r="S2664" s="9">
        <f t="shared" si="166"/>
        <v>40865.765092592592</v>
      </c>
      <c r="T2664" s="9">
        <f t="shared" si="167"/>
        <v>40895.765092592592</v>
      </c>
    </row>
    <row r="2665" spans="1:20" ht="29" x14ac:dyDescent="0.35">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5">
        <f t="shared" si="164"/>
        <v>11.450000000000001</v>
      </c>
      <c r="P2665" s="5">
        <f t="shared" si="165"/>
        <v>286.25</v>
      </c>
      <c r="Q2665" s="5" t="s">
        <v>8317</v>
      </c>
      <c r="R2665" s="5" t="s">
        <v>8338</v>
      </c>
      <c r="S2665" s="9">
        <f t="shared" si="166"/>
        <v>42019.493263888886</v>
      </c>
      <c r="T2665" s="9">
        <f t="shared" si="167"/>
        <v>42039.493263888886</v>
      </c>
    </row>
    <row r="2666" spans="1:20" ht="29" x14ac:dyDescent="0.35">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5">
        <f t="shared" si="164"/>
        <v>11.436666666666667</v>
      </c>
      <c r="P2666" s="5">
        <f t="shared" si="165"/>
        <v>112.86184210526316</v>
      </c>
      <c r="Q2666" s="5" t="s">
        <v>8310</v>
      </c>
      <c r="R2666" s="5" t="s">
        <v>8319</v>
      </c>
      <c r="S2666" s="9">
        <f t="shared" si="166"/>
        <v>42777.688518518524</v>
      </c>
      <c r="T2666" s="9">
        <f t="shared" si="167"/>
        <v>42806.791666666672</v>
      </c>
    </row>
    <row r="2667" spans="1:20" ht="58" x14ac:dyDescent="0.35">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5">
        <f t="shared" si="164"/>
        <v>11.428571428571429</v>
      </c>
      <c r="P2667" s="5">
        <f t="shared" si="165"/>
        <v>40</v>
      </c>
      <c r="Q2667" s="5" t="s">
        <v>8317</v>
      </c>
      <c r="R2667" s="5" t="s">
        <v>8318</v>
      </c>
      <c r="S2667" s="9">
        <f t="shared" si="166"/>
        <v>42507.070775462962</v>
      </c>
      <c r="T2667" s="9">
        <f t="shared" si="167"/>
        <v>42514.600694444445</v>
      </c>
    </row>
    <row r="2668" spans="1:20" ht="43.5" x14ac:dyDescent="0.35">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5">
        <f t="shared" si="164"/>
        <v>11.428571428571429</v>
      </c>
      <c r="P2668" s="5">
        <f t="shared" si="165"/>
        <v>80</v>
      </c>
      <c r="Q2668" s="5" t="s">
        <v>8317</v>
      </c>
      <c r="R2668" s="5" t="s">
        <v>8318</v>
      </c>
      <c r="S2668" s="9">
        <f t="shared" si="166"/>
        <v>42760.530312499999</v>
      </c>
      <c r="T2668" s="9">
        <f t="shared" si="167"/>
        <v>42794.368750000001</v>
      </c>
    </row>
    <row r="2669" spans="1:20" ht="29" x14ac:dyDescent="0.35">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5">
        <f t="shared" si="164"/>
        <v>11.360000000000001</v>
      </c>
      <c r="P2669" s="5">
        <f t="shared" si="165"/>
        <v>29.894736842105264</v>
      </c>
      <c r="Q2669" s="5" t="s">
        <v>8310</v>
      </c>
      <c r="R2669" s="5" t="s">
        <v>8316</v>
      </c>
      <c r="S2669" s="9">
        <f t="shared" si="166"/>
        <v>42621.613564814819</v>
      </c>
      <c r="T2669" s="9">
        <f t="shared" si="167"/>
        <v>42651.613564814819</v>
      </c>
    </row>
    <row r="2670" spans="1:20" ht="43.5" x14ac:dyDescent="0.35">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5">
        <f t="shared" si="164"/>
        <v>11.343999999999999</v>
      </c>
      <c r="P2670" s="5">
        <f t="shared" si="165"/>
        <v>33.761904761904759</v>
      </c>
      <c r="Q2670" s="5" t="s">
        <v>8310</v>
      </c>
      <c r="R2670" s="5" t="s">
        <v>8337</v>
      </c>
      <c r="S2670" s="9">
        <f t="shared" si="166"/>
        <v>41972.749027777776</v>
      </c>
      <c r="T2670" s="9">
        <f t="shared" si="167"/>
        <v>41992.818055555559</v>
      </c>
    </row>
    <row r="2671" spans="1:20" ht="58" x14ac:dyDescent="0.35">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5">
        <f t="shared" si="164"/>
        <v>11.328275684711327</v>
      </c>
      <c r="P2671" s="5">
        <f t="shared" si="165"/>
        <v>51.823529411764703</v>
      </c>
      <c r="Q2671" s="5" t="s">
        <v>8310</v>
      </c>
      <c r="R2671" s="5" t="s">
        <v>8316</v>
      </c>
      <c r="S2671" s="9">
        <f t="shared" si="166"/>
        <v>42092.802812499998</v>
      </c>
      <c r="T2671" s="9">
        <f t="shared" si="167"/>
        <v>42104.207638888889</v>
      </c>
    </row>
    <row r="2672" spans="1:20" ht="29" x14ac:dyDescent="0.35">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5">
        <f t="shared" si="164"/>
        <v>11.294666666666666</v>
      </c>
      <c r="P2672" s="5">
        <f t="shared" si="165"/>
        <v>117.65277777777777</v>
      </c>
      <c r="Q2672" s="5" t="s">
        <v>8317</v>
      </c>
      <c r="R2672" s="5" t="s">
        <v>8330</v>
      </c>
      <c r="S2672" s="9">
        <f t="shared" si="166"/>
        <v>42309.130162037036</v>
      </c>
      <c r="T2672" s="9">
        <f t="shared" si="167"/>
        <v>42330.290972222225</v>
      </c>
    </row>
    <row r="2673" spans="1:20" ht="43.5" x14ac:dyDescent="0.35">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5">
        <f t="shared" si="164"/>
        <v>11.272727272727273</v>
      </c>
      <c r="P2673" s="5">
        <f t="shared" si="165"/>
        <v>51.666666666666664</v>
      </c>
      <c r="Q2673" s="5" t="s">
        <v>8317</v>
      </c>
      <c r="R2673" s="5" t="s">
        <v>8318</v>
      </c>
      <c r="S2673" s="9">
        <f t="shared" si="166"/>
        <v>41993.752847222218</v>
      </c>
      <c r="T2673" s="9">
        <f t="shared" si="167"/>
        <v>42014.140972222223</v>
      </c>
    </row>
    <row r="2674" spans="1:20" ht="43.5" x14ac:dyDescent="0.35">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5">
        <f t="shared" si="164"/>
        <v>11.25</v>
      </c>
      <c r="P2674" s="5">
        <f t="shared" si="165"/>
        <v>45</v>
      </c>
      <c r="Q2674" s="5" t="s">
        <v>8312</v>
      </c>
      <c r="R2674" s="5" t="s">
        <v>8348</v>
      </c>
      <c r="S2674" s="9">
        <f t="shared" si="166"/>
        <v>40342.886712962965</v>
      </c>
      <c r="T2674" s="9">
        <f t="shared" si="167"/>
        <v>40380.791666666664</v>
      </c>
    </row>
    <row r="2675" spans="1:20" ht="43.5" x14ac:dyDescent="0.35">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5">
        <f t="shared" si="164"/>
        <v>11.077777777777778</v>
      </c>
      <c r="P2675" s="5">
        <f t="shared" si="165"/>
        <v>55.388888888888886</v>
      </c>
      <c r="Q2675" s="5" t="s">
        <v>8325</v>
      </c>
      <c r="R2675" s="5" t="s">
        <v>8326</v>
      </c>
      <c r="S2675" s="9">
        <f t="shared" si="166"/>
        <v>42021.551180555558</v>
      </c>
      <c r="T2675" s="9">
        <f t="shared" si="167"/>
        <v>42046.551180555558</v>
      </c>
    </row>
    <row r="2676" spans="1:20" ht="29" x14ac:dyDescent="0.35">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5">
        <f t="shared" si="164"/>
        <v>11.06</v>
      </c>
      <c r="P2676" s="5">
        <f t="shared" si="165"/>
        <v>69.125</v>
      </c>
      <c r="Q2676" s="5" t="s">
        <v>8325</v>
      </c>
      <c r="R2676" s="5" t="s">
        <v>8326</v>
      </c>
      <c r="S2676" s="9">
        <f t="shared" si="166"/>
        <v>41890.068437499998</v>
      </c>
      <c r="T2676" s="9">
        <f t="shared" si="167"/>
        <v>41910.068437499998</v>
      </c>
    </row>
    <row r="2677" spans="1:20" ht="43.5" x14ac:dyDescent="0.35">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5">
        <f t="shared" si="164"/>
        <v>11</v>
      </c>
      <c r="P2677" s="5">
        <f t="shared" si="165"/>
        <v>55</v>
      </c>
      <c r="Q2677" s="5" t="s">
        <v>8314</v>
      </c>
      <c r="R2677" s="5" t="s">
        <v>8339</v>
      </c>
      <c r="S2677" s="9">
        <f t="shared" si="166"/>
        <v>42569.81417824074</v>
      </c>
      <c r="T2677" s="9">
        <f t="shared" si="167"/>
        <v>42589.81417824074</v>
      </c>
    </row>
    <row r="2678" spans="1:20" ht="43.5" x14ac:dyDescent="0.35">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5">
        <f t="shared" si="164"/>
        <v>11</v>
      </c>
      <c r="P2678" s="5">
        <f t="shared" si="165"/>
        <v>45.833333333333336</v>
      </c>
      <c r="Q2678" s="5" t="s">
        <v>8317</v>
      </c>
      <c r="R2678" s="5" t="s">
        <v>8318</v>
      </c>
      <c r="S2678" s="9">
        <f t="shared" si="166"/>
        <v>42243.671747685185</v>
      </c>
      <c r="T2678" s="9">
        <f t="shared" si="167"/>
        <v>42278.541666666672</v>
      </c>
    </row>
    <row r="2679" spans="1:20" ht="58" x14ac:dyDescent="0.35">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5">
        <f t="shared" si="164"/>
        <v>10.9</v>
      </c>
      <c r="P2679" s="5">
        <f t="shared" si="165"/>
        <v>21.8</v>
      </c>
      <c r="Q2679" s="5" t="s">
        <v>8314</v>
      </c>
      <c r="R2679" s="5" t="s">
        <v>8346</v>
      </c>
      <c r="S2679" s="9">
        <f t="shared" si="166"/>
        <v>41298.942928240736</v>
      </c>
      <c r="T2679" s="9">
        <f t="shared" si="167"/>
        <v>41318.942928240736</v>
      </c>
    </row>
    <row r="2680" spans="1:20" ht="43.5" x14ac:dyDescent="0.35">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5">
        <f t="shared" si="164"/>
        <v>10.877666666666666</v>
      </c>
      <c r="P2680" s="5">
        <f t="shared" si="165"/>
        <v>81.582499999999996</v>
      </c>
      <c r="Q2680" s="5" t="s">
        <v>8310</v>
      </c>
      <c r="R2680" s="5" t="s">
        <v>8357</v>
      </c>
      <c r="S2680" s="9">
        <f t="shared" si="166"/>
        <v>42328.925532407404</v>
      </c>
      <c r="T2680" s="9">
        <f t="shared" si="167"/>
        <v>42348.925532407404</v>
      </c>
    </row>
    <row r="2681" spans="1:20" ht="43.5" x14ac:dyDescent="0.35">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5">
        <f t="shared" si="164"/>
        <v>10.86206896551724</v>
      </c>
      <c r="P2681" s="5">
        <f t="shared" si="165"/>
        <v>56.25</v>
      </c>
      <c r="Q2681" s="5" t="s">
        <v>8314</v>
      </c>
      <c r="R2681" s="5" t="s">
        <v>8346</v>
      </c>
      <c r="S2681" s="9">
        <f t="shared" si="166"/>
        <v>41190.86241898148</v>
      </c>
      <c r="T2681" s="9">
        <f t="shared" si="167"/>
        <v>41231</v>
      </c>
    </row>
    <row r="2682" spans="1:20" ht="43.5" x14ac:dyDescent="0.35">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5">
        <f t="shared" si="164"/>
        <v>10.857142857142858</v>
      </c>
      <c r="P2682" s="5">
        <f t="shared" si="165"/>
        <v>42.222222222222221</v>
      </c>
      <c r="Q2682" s="5" t="s">
        <v>8325</v>
      </c>
      <c r="R2682" s="5" t="s">
        <v>8326</v>
      </c>
      <c r="S2682" s="9">
        <f t="shared" si="166"/>
        <v>42039.907858796301</v>
      </c>
      <c r="T2682" s="9">
        <f t="shared" si="167"/>
        <v>42064.907858796301</v>
      </c>
    </row>
    <row r="2683" spans="1:20" ht="43.5" x14ac:dyDescent="0.35">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5">
        <f t="shared" si="164"/>
        <v>10.833333333333334</v>
      </c>
      <c r="P2683" s="5">
        <f t="shared" si="165"/>
        <v>108.33333333333333</v>
      </c>
      <c r="Q2683" s="5" t="s">
        <v>8317</v>
      </c>
      <c r="R2683" s="5" t="s">
        <v>8318</v>
      </c>
      <c r="S2683" s="9">
        <f t="shared" si="166"/>
        <v>42682.955138888894</v>
      </c>
      <c r="T2683" s="9">
        <f t="shared" si="167"/>
        <v>42704.708333333328</v>
      </c>
    </row>
    <row r="2684" spans="1:20" ht="58" x14ac:dyDescent="0.35">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5">
        <f t="shared" si="164"/>
        <v>10.806536636794938</v>
      </c>
      <c r="P2684" s="5">
        <f t="shared" si="165"/>
        <v>51.25</v>
      </c>
      <c r="Q2684" s="5" t="s">
        <v>8323</v>
      </c>
      <c r="R2684" s="5" t="s">
        <v>8355</v>
      </c>
      <c r="S2684" s="9">
        <f t="shared" si="166"/>
        <v>40409.065868055557</v>
      </c>
      <c r="T2684" s="9">
        <f t="shared" si="167"/>
        <v>40423.083333333336</v>
      </c>
    </row>
    <row r="2685" spans="1:20" ht="43.5" x14ac:dyDescent="0.35">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5">
        <f t="shared" si="164"/>
        <v>10.8</v>
      </c>
      <c r="P2685" s="5">
        <f t="shared" si="165"/>
        <v>72</v>
      </c>
      <c r="Q2685" s="5" t="s">
        <v>8317</v>
      </c>
      <c r="R2685" s="5" t="s">
        <v>8318</v>
      </c>
      <c r="S2685" s="9">
        <f t="shared" si="166"/>
        <v>42000.612546296295</v>
      </c>
      <c r="T2685" s="9">
        <f t="shared" si="167"/>
        <v>42020.43472222222</v>
      </c>
    </row>
    <row r="2686" spans="1:20" ht="43.5" x14ac:dyDescent="0.35">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5">
        <f t="shared" si="164"/>
        <v>10.775</v>
      </c>
      <c r="P2686" s="5">
        <f t="shared" si="165"/>
        <v>46.178571428571431</v>
      </c>
      <c r="Q2686" s="5" t="s">
        <v>8320</v>
      </c>
      <c r="R2686" s="5" t="s">
        <v>8340</v>
      </c>
      <c r="S2686" s="9">
        <f t="shared" si="166"/>
        <v>42120.153043981481</v>
      </c>
      <c r="T2686" s="9">
        <f t="shared" si="167"/>
        <v>42155.153043981481</v>
      </c>
    </row>
    <row r="2687" spans="1:20" ht="43.5" x14ac:dyDescent="0.35">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5">
        <f t="shared" si="164"/>
        <v>10.754135338345865</v>
      </c>
      <c r="P2687" s="5">
        <f t="shared" si="165"/>
        <v>51.822463768115945</v>
      </c>
      <c r="Q2687" s="5" t="s">
        <v>8310</v>
      </c>
      <c r="R2687" s="5" t="s">
        <v>8316</v>
      </c>
      <c r="S2687" s="9">
        <f t="shared" si="166"/>
        <v>42420.774155092593</v>
      </c>
      <c r="T2687" s="9">
        <f t="shared" si="167"/>
        <v>42440.774155092593</v>
      </c>
    </row>
    <row r="2688" spans="1:20" ht="58" x14ac:dyDescent="0.35">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5">
        <f t="shared" si="164"/>
        <v>10.7325</v>
      </c>
      <c r="P2688" s="5">
        <f t="shared" si="165"/>
        <v>72.762711864406782</v>
      </c>
      <c r="Q2688" s="5" t="s">
        <v>8328</v>
      </c>
      <c r="R2688" s="5" t="s">
        <v>8356</v>
      </c>
      <c r="S2688" s="9">
        <f t="shared" si="166"/>
        <v>42123.105046296296</v>
      </c>
      <c r="T2688" s="9">
        <f t="shared" si="167"/>
        <v>42158.105046296296</v>
      </c>
    </row>
    <row r="2689" spans="1:20" ht="43.5" x14ac:dyDescent="0.35">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5">
        <f t="shared" si="164"/>
        <v>10.7</v>
      </c>
      <c r="P2689" s="5">
        <f t="shared" si="165"/>
        <v>26.75</v>
      </c>
      <c r="Q2689" s="5" t="s">
        <v>8317</v>
      </c>
      <c r="R2689" s="5" t="s">
        <v>8318</v>
      </c>
      <c r="S2689" s="9">
        <f t="shared" si="166"/>
        <v>41985.642974537041</v>
      </c>
      <c r="T2689" s="9">
        <f t="shared" si="167"/>
        <v>42035.642974537041</v>
      </c>
    </row>
    <row r="2690" spans="1:20" ht="43.5" x14ac:dyDescent="0.35">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5">
        <f t="shared" ref="O2690:O2753" si="168">(E2690/D2690)*100</f>
        <v>10.625</v>
      </c>
      <c r="P2690" s="5">
        <f t="shared" ref="P2690:P2753" si="169">E2690/L2690</f>
        <v>42.5</v>
      </c>
      <c r="Q2690" s="5" t="s">
        <v>8317</v>
      </c>
      <c r="R2690" s="5" t="s">
        <v>8318</v>
      </c>
      <c r="S2690" s="9">
        <f t="shared" si="166"/>
        <v>41803.191875000004</v>
      </c>
      <c r="T2690" s="9">
        <f t="shared" si="167"/>
        <v>41807.191875000004</v>
      </c>
    </row>
    <row r="2691" spans="1:20" ht="43.5" x14ac:dyDescent="0.35">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5">
        <f t="shared" si="168"/>
        <v>10.6</v>
      </c>
      <c r="P2691" s="5">
        <f t="shared" si="169"/>
        <v>48.18181818181818</v>
      </c>
      <c r="Q2691" s="5" t="s">
        <v>8328</v>
      </c>
      <c r="R2691" s="5" t="s">
        <v>8356</v>
      </c>
      <c r="S2691" s="9">
        <f t="shared" ref="S2691:S2754" si="170">(J2691/86400 )+ DATE(1970,1,11)</f>
        <v>42304.628449074073</v>
      </c>
      <c r="T2691" s="9">
        <f t="shared" ref="T2691:T2754" si="171">(I2691/86400) + DATE(1970,1,1)</f>
        <v>42324.670115740737</v>
      </c>
    </row>
    <row r="2692" spans="1:20" ht="43.5" x14ac:dyDescent="0.35">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5">
        <f t="shared" si="168"/>
        <v>10.54</v>
      </c>
      <c r="P2692" s="5">
        <f t="shared" si="169"/>
        <v>47.909090909090907</v>
      </c>
      <c r="Q2692" s="5" t="s">
        <v>8317</v>
      </c>
      <c r="R2692" s="5" t="s">
        <v>8318</v>
      </c>
      <c r="S2692" s="9">
        <f t="shared" si="170"/>
        <v>42462.815659722226</v>
      </c>
      <c r="T2692" s="9">
        <f t="shared" si="171"/>
        <v>42512.815659722226</v>
      </c>
    </row>
    <row r="2693" spans="1:20" ht="29" x14ac:dyDescent="0.35">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5">
        <f t="shared" si="168"/>
        <v>10.539393939393939</v>
      </c>
      <c r="P2693" s="5">
        <f t="shared" si="169"/>
        <v>217.375</v>
      </c>
      <c r="Q2693" s="5" t="s">
        <v>8317</v>
      </c>
      <c r="R2693" s="5" t="s">
        <v>8330</v>
      </c>
      <c r="S2693" s="9">
        <f t="shared" si="170"/>
        <v>42783.916180555556</v>
      </c>
      <c r="T2693" s="9">
        <f t="shared" si="171"/>
        <v>42818.874513888892</v>
      </c>
    </row>
    <row r="2694" spans="1:20" ht="43.5" x14ac:dyDescent="0.35">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5">
        <f t="shared" si="168"/>
        <v>10.52</v>
      </c>
      <c r="P2694" s="5">
        <f t="shared" si="169"/>
        <v>97.407407407407405</v>
      </c>
      <c r="Q2694" s="5" t="s">
        <v>8310</v>
      </c>
      <c r="R2694" s="5" t="s">
        <v>8357</v>
      </c>
      <c r="S2694" s="9">
        <f t="shared" si="170"/>
        <v>42278.531631944439</v>
      </c>
      <c r="T2694" s="9">
        <f t="shared" si="171"/>
        <v>42298.531631944439</v>
      </c>
    </row>
    <row r="2695" spans="1:20" ht="58" x14ac:dyDescent="0.35">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5">
        <f t="shared" si="168"/>
        <v>10.5</v>
      </c>
      <c r="P2695" s="5">
        <f t="shared" si="169"/>
        <v>225</v>
      </c>
      <c r="Q2695" s="5" t="s">
        <v>8323</v>
      </c>
      <c r="R2695" s="5" t="s">
        <v>8358</v>
      </c>
      <c r="S2695" s="9">
        <f t="shared" si="170"/>
        <v>41842.672685185185</v>
      </c>
      <c r="T2695" s="9">
        <f t="shared" si="171"/>
        <v>41887.568749999999</v>
      </c>
    </row>
    <row r="2696" spans="1:20" ht="43.5" x14ac:dyDescent="0.35">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5">
        <f t="shared" si="168"/>
        <v>10.5</v>
      </c>
      <c r="P2696" s="5">
        <f t="shared" si="169"/>
        <v>525</v>
      </c>
      <c r="Q2696" s="5" t="s">
        <v>8314</v>
      </c>
      <c r="R2696" s="5" t="s">
        <v>8339</v>
      </c>
      <c r="S2696" s="9">
        <f t="shared" si="170"/>
        <v>41862.646226851852</v>
      </c>
      <c r="T2696" s="9">
        <f t="shared" si="171"/>
        <v>41883.646226851852</v>
      </c>
    </row>
    <row r="2697" spans="1:20" ht="43.5" x14ac:dyDescent="0.35">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5">
        <f t="shared" si="168"/>
        <v>10.5</v>
      </c>
      <c r="P2697" s="5">
        <f t="shared" si="169"/>
        <v>91.304347826086953</v>
      </c>
      <c r="Q2697" s="5" t="s">
        <v>8310</v>
      </c>
      <c r="R2697" s="5" t="s">
        <v>8319</v>
      </c>
      <c r="S2697" s="9">
        <f t="shared" si="170"/>
        <v>41931.842627314814</v>
      </c>
      <c r="T2697" s="9">
        <f t="shared" si="171"/>
        <v>41951.884293981479</v>
      </c>
    </row>
    <row r="2698" spans="1:20" ht="43.5" x14ac:dyDescent="0.35">
      <c r="A2698">
        <v>2759</v>
      </c>
      <c r="B2698" s="3" t="s">
        <v>2759</v>
      </c>
      <c r="C2698" s="3" t="s">
        <v>6869</v>
      </c>
      <c r="D2698">
        <v>1000</v>
      </c>
      <c r="E2698">
        <v>105</v>
      </c>
      <c r="F2698" t="s">
        <v>8221</v>
      </c>
      <c r="G2698" t="s">
        <v>8226</v>
      </c>
      <c r="H2698" t="s">
        <v>8248</v>
      </c>
      <c r="I2698">
        <v>1468658866</v>
      </c>
      <c r="J2698">
        <v>1464943666</v>
      </c>
      <c r="K2698" t="b">
        <v>0</v>
      </c>
      <c r="L2698">
        <v>2</v>
      </c>
      <c r="M2698" t="b">
        <v>0</v>
      </c>
      <c r="N2698" t="s">
        <v>8304</v>
      </c>
      <c r="O2698" s="5">
        <f t="shared" si="168"/>
        <v>10.5</v>
      </c>
      <c r="P2698" s="5">
        <f t="shared" si="169"/>
        <v>52.5</v>
      </c>
      <c r="Q2698" s="5" t="s">
        <v>8323</v>
      </c>
      <c r="R2698" s="5" t="s">
        <v>8351</v>
      </c>
      <c r="S2698" s="9">
        <f t="shared" si="170"/>
        <v>42534.36650462963</v>
      </c>
      <c r="T2698" s="9">
        <f t="shared" si="171"/>
        <v>42567.36650462963</v>
      </c>
    </row>
    <row r="2699" spans="1:20" ht="43.5" x14ac:dyDescent="0.35">
      <c r="A2699">
        <v>3146</v>
      </c>
      <c r="B2699" s="3" t="s">
        <v>3146</v>
      </c>
      <c r="C2699" s="3" t="s">
        <v>7256</v>
      </c>
      <c r="D2699">
        <v>50000</v>
      </c>
      <c r="E2699">
        <v>5250</v>
      </c>
      <c r="F2699" t="s">
        <v>8222</v>
      </c>
      <c r="G2699" t="s">
        <v>8238</v>
      </c>
      <c r="H2699" t="s">
        <v>8256</v>
      </c>
      <c r="I2699">
        <v>1492356166</v>
      </c>
      <c r="J2699">
        <v>1488471766</v>
      </c>
      <c r="K2699" t="b">
        <v>0</v>
      </c>
      <c r="L2699">
        <v>12</v>
      </c>
      <c r="M2699" t="b">
        <v>0</v>
      </c>
      <c r="N2699" t="s">
        <v>8271</v>
      </c>
      <c r="O2699" s="5">
        <f t="shared" si="168"/>
        <v>10.5</v>
      </c>
      <c r="P2699" s="5">
        <f t="shared" si="169"/>
        <v>437.5</v>
      </c>
      <c r="Q2699" s="5" t="s">
        <v>8317</v>
      </c>
      <c r="R2699" s="5" t="s">
        <v>8318</v>
      </c>
      <c r="S2699" s="9">
        <f t="shared" si="170"/>
        <v>42806.682476851856</v>
      </c>
      <c r="T2699" s="9">
        <f t="shared" si="171"/>
        <v>42841.640810185185</v>
      </c>
    </row>
    <row r="2700" spans="1:20" ht="43.5" x14ac:dyDescent="0.35">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5">
        <f t="shared" si="168"/>
        <v>10.48</v>
      </c>
      <c r="P2700" s="5">
        <f t="shared" si="169"/>
        <v>32.75</v>
      </c>
      <c r="Q2700" s="5" t="s">
        <v>8320</v>
      </c>
      <c r="R2700" s="5" t="s">
        <v>8349</v>
      </c>
      <c r="S2700" s="9">
        <f t="shared" si="170"/>
        <v>42751.848379629635</v>
      </c>
      <c r="T2700" s="9">
        <f t="shared" si="171"/>
        <v>42783.875</v>
      </c>
    </row>
    <row r="2701" spans="1:20" ht="43.5" x14ac:dyDescent="0.35">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5">
        <f t="shared" si="168"/>
        <v>10.48</v>
      </c>
      <c r="P2701" s="5">
        <f t="shared" si="169"/>
        <v>31.757575757575758</v>
      </c>
      <c r="Q2701" s="5" t="s">
        <v>8323</v>
      </c>
      <c r="R2701" s="5" t="s">
        <v>8351</v>
      </c>
      <c r="S2701" s="9">
        <f t="shared" si="170"/>
        <v>41630.900474537033</v>
      </c>
      <c r="T2701" s="9">
        <f t="shared" si="171"/>
        <v>41650.900474537033</v>
      </c>
    </row>
    <row r="2702" spans="1:20" ht="58" x14ac:dyDescent="0.35">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5">
        <f t="shared" si="168"/>
        <v>10.454545454545453</v>
      </c>
      <c r="P2702" s="5">
        <f t="shared" si="169"/>
        <v>23</v>
      </c>
      <c r="Q2702" s="5" t="s">
        <v>8312</v>
      </c>
      <c r="R2702" s="5" t="s">
        <v>8348</v>
      </c>
      <c r="S2702" s="9">
        <f t="shared" si="170"/>
        <v>40474.028182870374</v>
      </c>
      <c r="T2702" s="9">
        <f t="shared" si="171"/>
        <v>40512.208333333336</v>
      </c>
    </row>
    <row r="2703" spans="1:20" ht="43.5" x14ac:dyDescent="0.35">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5">
        <f t="shared" si="168"/>
        <v>10.411249999999999</v>
      </c>
      <c r="P2703" s="5">
        <f t="shared" si="169"/>
        <v>63.098484848484851</v>
      </c>
      <c r="Q2703" s="5" t="s">
        <v>8323</v>
      </c>
      <c r="R2703" s="5" t="s">
        <v>8351</v>
      </c>
      <c r="S2703" s="9">
        <f t="shared" si="170"/>
        <v>41696.705208333333</v>
      </c>
      <c r="T2703" s="9">
        <f t="shared" si="171"/>
        <v>41716.663541666669</v>
      </c>
    </row>
    <row r="2704" spans="1:20" ht="43.5" x14ac:dyDescent="0.35">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5">
        <f t="shared" si="168"/>
        <v>10.314285714285715</v>
      </c>
      <c r="P2704" s="5">
        <f t="shared" si="169"/>
        <v>32.81818181818182</v>
      </c>
      <c r="Q2704" s="5" t="s">
        <v>8312</v>
      </c>
      <c r="R2704" s="5" t="s">
        <v>8344</v>
      </c>
      <c r="S2704" s="9">
        <f t="shared" si="170"/>
        <v>42381.355729166666</v>
      </c>
      <c r="T2704" s="9">
        <f t="shared" si="171"/>
        <v>42400.178472222222</v>
      </c>
    </row>
    <row r="2705" spans="1:20" ht="43.5" x14ac:dyDescent="0.35">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5">
        <f t="shared" si="168"/>
        <v>10.214285714285715</v>
      </c>
      <c r="P2705" s="5">
        <f t="shared" si="169"/>
        <v>44.6875</v>
      </c>
      <c r="Q2705" s="5" t="s">
        <v>8310</v>
      </c>
      <c r="R2705" s="5" t="s">
        <v>8316</v>
      </c>
      <c r="S2705" s="9">
        <f t="shared" si="170"/>
        <v>41950.658645833333</v>
      </c>
      <c r="T2705" s="9">
        <f t="shared" si="171"/>
        <v>41974</v>
      </c>
    </row>
    <row r="2706" spans="1:20" ht="43.5" x14ac:dyDescent="0.35">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5">
        <f t="shared" si="168"/>
        <v>10.181818181818182</v>
      </c>
      <c r="P2706" s="5">
        <f t="shared" si="169"/>
        <v>62.222222222222221</v>
      </c>
      <c r="Q2706" s="5" t="s">
        <v>8314</v>
      </c>
      <c r="R2706" s="5" t="s">
        <v>8339</v>
      </c>
      <c r="S2706" s="9">
        <f t="shared" si="170"/>
        <v>41855.968159722222</v>
      </c>
      <c r="T2706" s="9">
        <f t="shared" si="171"/>
        <v>41875.968159722222</v>
      </c>
    </row>
    <row r="2707" spans="1:20" ht="29" x14ac:dyDescent="0.35">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5">
        <f t="shared" si="168"/>
        <v>10.08</v>
      </c>
      <c r="P2707" s="5">
        <f t="shared" si="169"/>
        <v>42</v>
      </c>
      <c r="Q2707" s="5" t="s">
        <v>8328</v>
      </c>
      <c r="R2707" s="5" t="s">
        <v>8356</v>
      </c>
      <c r="S2707" s="9">
        <f t="shared" si="170"/>
        <v>42327.954571759255</v>
      </c>
      <c r="T2707" s="9">
        <f t="shared" si="171"/>
        <v>42377.954571759255</v>
      </c>
    </row>
    <row r="2708" spans="1:20" ht="43.5" x14ac:dyDescent="0.35">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5">
        <f t="shared" si="168"/>
        <v>10.050000000000001</v>
      </c>
      <c r="P2708" s="5">
        <f t="shared" si="169"/>
        <v>100.5</v>
      </c>
      <c r="Q2708" s="5" t="s">
        <v>8317</v>
      </c>
      <c r="R2708" s="5" t="s">
        <v>8318</v>
      </c>
      <c r="S2708" s="9">
        <f t="shared" si="170"/>
        <v>42030.587349537032</v>
      </c>
      <c r="T2708" s="9">
        <f t="shared" si="171"/>
        <v>42050.587349537032</v>
      </c>
    </row>
    <row r="2709" spans="1:20" ht="58" x14ac:dyDescent="0.35">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5">
        <f t="shared" si="168"/>
        <v>10.02</v>
      </c>
      <c r="P2709" s="5">
        <f t="shared" si="169"/>
        <v>178.92857142857142</v>
      </c>
      <c r="Q2709" s="5" t="s">
        <v>8310</v>
      </c>
      <c r="R2709" s="5" t="s">
        <v>8316</v>
      </c>
      <c r="S2709" s="9">
        <f t="shared" si="170"/>
        <v>42642.373414351852</v>
      </c>
      <c r="T2709" s="9">
        <f t="shared" si="171"/>
        <v>42672.373414351852</v>
      </c>
    </row>
    <row r="2710" spans="1:20" ht="43.5" x14ac:dyDescent="0.35">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5">
        <f t="shared" si="168"/>
        <v>10</v>
      </c>
      <c r="P2710" s="5">
        <f t="shared" si="169"/>
        <v>40</v>
      </c>
      <c r="Q2710" s="5" t="s">
        <v>8314</v>
      </c>
      <c r="R2710" s="5" t="s">
        <v>8331</v>
      </c>
      <c r="S2710" s="9">
        <f t="shared" si="170"/>
        <v>42075.897719907407</v>
      </c>
      <c r="T2710" s="9">
        <f t="shared" si="171"/>
        <v>42095.856053240743</v>
      </c>
    </row>
    <row r="2711" spans="1:20" ht="58" x14ac:dyDescent="0.35">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5">
        <f t="shared" si="168"/>
        <v>10</v>
      </c>
      <c r="P2711" s="5">
        <f t="shared" si="169"/>
        <v>10</v>
      </c>
      <c r="Q2711" s="5" t="s">
        <v>8312</v>
      </c>
      <c r="R2711" s="5" t="s">
        <v>8348</v>
      </c>
      <c r="S2711" s="9">
        <f t="shared" si="170"/>
        <v>40208.424849537041</v>
      </c>
      <c r="T2711" s="9">
        <f t="shared" si="171"/>
        <v>40252.290972222225</v>
      </c>
    </row>
    <row r="2712" spans="1:20" ht="43.5" x14ac:dyDescent="0.35">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5">
        <f t="shared" si="168"/>
        <v>10</v>
      </c>
      <c r="P2712" s="5">
        <f t="shared" si="169"/>
        <v>100</v>
      </c>
      <c r="Q2712" s="5" t="s">
        <v>8317</v>
      </c>
      <c r="R2712" s="5" t="s">
        <v>8318</v>
      </c>
      <c r="S2712" s="9">
        <f t="shared" si="170"/>
        <v>42213.677766203706</v>
      </c>
      <c r="T2712" s="9">
        <f t="shared" si="171"/>
        <v>42233.677766203706</v>
      </c>
    </row>
    <row r="2713" spans="1:20" ht="43.5" x14ac:dyDescent="0.35">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5">
        <f t="shared" si="168"/>
        <v>10</v>
      </c>
      <c r="P2713" s="5">
        <f t="shared" si="169"/>
        <v>10</v>
      </c>
      <c r="Q2713" s="5" t="s">
        <v>8317</v>
      </c>
      <c r="R2713" s="5" t="s">
        <v>8318</v>
      </c>
      <c r="S2713" s="9">
        <f t="shared" si="170"/>
        <v>41841.697939814811</v>
      </c>
      <c r="T2713" s="9">
        <f t="shared" si="171"/>
        <v>41861.697939814811</v>
      </c>
    </row>
    <row r="2714" spans="1:20" ht="43.5" x14ac:dyDescent="0.35">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5">
        <f t="shared" si="168"/>
        <v>10</v>
      </c>
      <c r="P2714" s="5">
        <f t="shared" si="169"/>
        <v>142.85714285714286</v>
      </c>
      <c r="Q2714" s="5" t="s">
        <v>8317</v>
      </c>
      <c r="R2714" s="5" t="s">
        <v>8318</v>
      </c>
      <c r="S2714" s="9">
        <f t="shared" si="170"/>
        <v>42318.211215277777</v>
      </c>
      <c r="T2714" s="9">
        <f t="shared" si="171"/>
        <v>42338.252881944441</v>
      </c>
    </row>
    <row r="2715" spans="1:20" ht="43.5" x14ac:dyDescent="0.35">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5">
        <f t="shared" si="168"/>
        <v>10</v>
      </c>
      <c r="P2715" s="5">
        <f t="shared" si="169"/>
        <v>5</v>
      </c>
      <c r="Q2715" s="5" t="s">
        <v>8317</v>
      </c>
      <c r="R2715" s="5" t="s">
        <v>8318</v>
      </c>
      <c r="S2715" s="9">
        <f t="shared" si="170"/>
        <v>41830.870821759258</v>
      </c>
      <c r="T2715" s="9">
        <f t="shared" si="171"/>
        <v>41850.870821759258</v>
      </c>
    </row>
    <row r="2716" spans="1:20" ht="43.5" x14ac:dyDescent="0.35">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5">
        <f t="shared" si="168"/>
        <v>10</v>
      </c>
      <c r="P2716" s="5">
        <f t="shared" si="169"/>
        <v>16.666666666666668</v>
      </c>
      <c r="Q2716" s="5" t="s">
        <v>8317</v>
      </c>
      <c r="R2716" s="5" t="s">
        <v>8318</v>
      </c>
      <c r="S2716" s="9">
        <f t="shared" si="170"/>
        <v>42198.83293981482</v>
      </c>
      <c r="T2716" s="9">
        <f t="shared" si="171"/>
        <v>42242.772222222222</v>
      </c>
    </row>
    <row r="2717" spans="1:20" ht="43.5" x14ac:dyDescent="0.35">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5">
        <f t="shared" si="168"/>
        <v>9.9878048780487809</v>
      </c>
      <c r="P2717" s="5">
        <f t="shared" si="169"/>
        <v>744.5454545454545</v>
      </c>
      <c r="Q2717" s="5" t="s">
        <v>8323</v>
      </c>
      <c r="R2717" s="5" t="s">
        <v>8358</v>
      </c>
      <c r="S2717" s="9">
        <f t="shared" si="170"/>
        <v>42152.767106481479</v>
      </c>
      <c r="T2717" s="9">
        <f t="shared" si="171"/>
        <v>42163.625</v>
      </c>
    </row>
    <row r="2718" spans="1:20" ht="43.5" x14ac:dyDescent="0.35">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5">
        <f t="shared" si="168"/>
        <v>9.84</v>
      </c>
      <c r="P2718" s="5">
        <f t="shared" si="169"/>
        <v>54.666666666666664</v>
      </c>
      <c r="Q2718" s="5" t="s">
        <v>8310</v>
      </c>
      <c r="R2718" s="5" t="s">
        <v>8316</v>
      </c>
      <c r="S2718" s="9">
        <f t="shared" si="170"/>
        <v>42636.633703703701</v>
      </c>
      <c r="T2718" s="9">
        <f t="shared" si="171"/>
        <v>42656.633703703701</v>
      </c>
    </row>
    <row r="2719" spans="1:20" ht="43.5" x14ac:dyDescent="0.35">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5">
        <f t="shared" si="168"/>
        <v>9.8166666666666664</v>
      </c>
      <c r="P2719" s="5">
        <f t="shared" si="169"/>
        <v>53.545454545454547</v>
      </c>
      <c r="Q2719" s="5" t="s">
        <v>8328</v>
      </c>
      <c r="R2719" s="5" t="s">
        <v>8359</v>
      </c>
      <c r="S2719" s="9">
        <f t="shared" si="170"/>
        <v>42062.802430555559</v>
      </c>
      <c r="T2719" s="9">
        <f t="shared" si="171"/>
        <v>42082.760763888888</v>
      </c>
    </row>
    <row r="2720" spans="1:20" ht="58" x14ac:dyDescent="0.35">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5">
        <f t="shared" si="168"/>
        <v>9.76</v>
      </c>
      <c r="P2720" s="5">
        <f t="shared" si="169"/>
        <v>37.53846153846154</v>
      </c>
      <c r="Q2720" s="5" t="s">
        <v>8317</v>
      </c>
      <c r="R2720" s="5" t="s">
        <v>8318</v>
      </c>
      <c r="S2720" s="9">
        <f t="shared" si="170"/>
        <v>42477.548541666663</v>
      </c>
      <c r="T2720" s="9">
        <f t="shared" si="171"/>
        <v>42496.544444444444</v>
      </c>
    </row>
    <row r="2721" spans="1:20" ht="43.5" x14ac:dyDescent="0.35">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5">
        <f t="shared" si="168"/>
        <v>9.74</v>
      </c>
      <c r="P2721" s="5">
        <f t="shared" si="169"/>
        <v>54.111111111111114</v>
      </c>
      <c r="Q2721" s="5" t="s">
        <v>8314</v>
      </c>
      <c r="R2721" s="5" t="s">
        <v>8339</v>
      </c>
      <c r="S2721" s="9">
        <f t="shared" si="170"/>
        <v>42437.721006944441</v>
      </c>
      <c r="T2721" s="9">
        <f t="shared" si="171"/>
        <v>42457.679340277777</v>
      </c>
    </row>
    <row r="2722" spans="1:20" ht="29" x14ac:dyDescent="0.35">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5">
        <f t="shared" si="168"/>
        <v>9.6333333333333346</v>
      </c>
      <c r="P2722" s="5">
        <f t="shared" si="169"/>
        <v>24.083333333333332</v>
      </c>
      <c r="Q2722" s="5" t="s">
        <v>8310</v>
      </c>
      <c r="R2722" s="5" t="s">
        <v>8316</v>
      </c>
      <c r="S2722" s="9">
        <f t="shared" si="170"/>
        <v>42683.66788194445</v>
      </c>
      <c r="T2722" s="9">
        <f t="shared" si="171"/>
        <v>42703.709548611107</v>
      </c>
    </row>
    <row r="2723" spans="1:20" ht="58" x14ac:dyDescent="0.35">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5">
        <f t="shared" si="168"/>
        <v>9.5687499999999996</v>
      </c>
      <c r="P2723" s="5">
        <f t="shared" si="169"/>
        <v>94.506172839506178</v>
      </c>
      <c r="Q2723" s="5" t="s">
        <v>8320</v>
      </c>
      <c r="R2723" s="5" t="s">
        <v>8340</v>
      </c>
      <c r="S2723" s="9">
        <f t="shared" si="170"/>
        <v>41915.812581018516</v>
      </c>
      <c r="T2723" s="9">
        <f t="shared" si="171"/>
        <v>41950.854247685187</v>
      </c>
    </row>
    <row r="2724" spans="1:20" ht="43.5" x14ac:dyDescent="0.35">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5">
        <f t="shared" si="168"/>
        <v>9.56</v>
      </c>
      <c r="P2724" s="5">
        <f t="shared" si="169"/>
        <v>21.727272727272727</v>
      </c>
      <c r="Q2724" s="5" t="s">
        <v>8312</v>
      </c>
      <c r="R2724" s="5" t="s">
        <v>8348</v>
      </c>
      <c r="S2724" s="9">
        <f t="shared" si="170"/>
        <v>41166.96334490741</v>
      </c>
      <c r="T2724" s="9">
        <f t="shared" si="171"/>
        <v>41186.96334490741</v>
      </c>
    </row>
    <row r="2725" spans="1:20" ht="58" x14ac:dyDescent="0.35">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5">
        <f t="shared" si="168"/>
        <v>9.5500000000000007</v>
      </c>
      <c r="P2725" s="5">
        <f t="shared" si="169"/>
        <v>73.461538461538467</v>
      </c>
      <c r="Q2725" s="5" t="s">
        <v>8320</v>
      </c>
      <c r="R2725" s="5" t="s">
        <v>8347</v>
      </c>
      <c r="S2725" s="9">
        <f t="shared" si="170"/>
        <v>40053.895462962959</v>
      </c>
      <c r="T2725" s="9">
        <f t="shared" si="171"/>
        <v>40098.874305555553</v>
      </c>
    </row>
    <row r="2726" spans="1:20" ht="58" x14ac:dyDescent="0.35">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5">
        <f t="shared" si="168"/>
        <v>9.5</v>
      </c>
      <c r="P2726" s="5">
        <f t="shared" si="169"/>
        <v>71.25</v>
      </c>
      <c r="Q2726" s="5" t="s">
        <v>8320</v>
      </c>
      <c r="R2726" s="5" t="s">
        <v>8347</v>
      </c>
      <c r="S2726" s="9">
        <f t="shared" si="170"/>
        <v>42248.726631944446</v>
      </c>
      <c r="T2726" s="9">
        <f t="shared" si="171"/>
        <v>42298.726631944446</v>
      </c>
    </row>
    <row r="2727" spans="1:20" ht="43.5" x14ac:dyDescent="0.35">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5">
        <f t="shared" si="168"/>
        <v>9.4412800000000008</v>
      </c>
      <c r="P2727" s="5">
        <f t="shared" si="169"/>
        <v>73.760000000000005</v>
      </c>
      <c r="Q2727" s="5" t="s">
        <v>8314</v>
      </c>
      <c r="R2727" s="5" t="s">
        <v>8331</v>
      </c>
      <c r="S2727" s="9">
        <f t="shared" si="170"/>
        <v>41897.784062500003</v>
      </c>
      <c r="T2727" s="9">
        <f t="shared" si="171"/>
        <v>41917.784062500003</v>
      </c>
    </row>
    <row r="2728" spans="1:20" ht="58" x14ac:dyDescent="0.35">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5">
        <f t="shared" si="168"/>
        <v>9.4166666666666661</v>
      </c>
      <c r="P2728" s="5">
        <f t="shared" si="169"/>
        <v>80.714285714285708</v>
      </c>
      <c r="Q2728" s="5" t="s">
        <v>8317</v>
      </c>
      <c r="R2728" s="5" t="s">
        <v>8318</v>
      </c>
      <c r="S2728" s="9">
        <f t="shared" si="170"/>
        <v>42209.648912037039</v>
      </c>
      <c r="T2728" s="9">
        <f t="shared" si="171"/>
        <v>42217.041666666672</v>
      </c>
    </row>
    <row r="2729" spans="1:20" ht="43.5" x14ac:dyDescent="0.35">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5">
        <f t="shared" si="168"/>
        <v>9.379999999999999</v>
      </c>
      <c r="P2729" s="5">
        <f t="shared" si="169"/>
        <v>170.54545454545453</v>
      </c>
      <c r="Q2729" s="5" t="s">
        <v>8320</v>
      </c>
      <c r="R2729" s="5" t="s">
        <v>8347</v>
      </c>
      <c r="S2729" s="9">
        <f t="shared" si="170"/>
        <v>42306.261087962965</v>
      </c>
      <c r="T2729" s="9">
        <f t="shared" si="171"/>
        <v>42326.302754629629</v>
      </c>
    </row>
    <row r="2730" spans="1:20" ht="58" x14ac:dyDescent="0.35">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5">
        <f t="shared" si="168"/>
        <v>9.3333333333333339</v>
      </c>
      <c r="P2730" s="5">
        <f t="shared" si="169"/>
        <v>35</v>
      </c>
      <c r="Q2730" s="5" t="s">
        <v>8314</v>
      </c>
      <c r="R2730" s="5" t="s">
        <v>8339</v>
      </c>
      <c r="S2730" s="9">
        <f t="shared" si="170"/>
        <v>42813.920277777783</v>
      </c>
      <c r="T2730" s="9">
        <f t="shared" si="171"/>
        <v>42834.833333333328</v>
      </c>
    </row>
    <row r="2731" spans="1:20" ht="43.5" x14ac:dyDescent="0.35">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5">
        <f t="shared" si="168"/>
        <v>9.31</v>
      </c>
      <c r="P2731" s="5">
        <f t="shared" si="169"/>
        <v>60.064516129032256</v>
      </c>
      <c r="Q2731" s="5" t="s">
        <v>8317</v>
      </c>
      <c r="R2731" s="5" t="s">
        <v>8318</v>
      </c>
      <c r="S2731" s="9">
        <f t="shared" si="170"/>
        <v>42215.171018518522</v>
      </c>
      <c r="T2731" s="9">
        <f t="shared" si="171"/>
        <v>42235.171018518522</v>
      </c>
    </row>
    <row r="2732" spans="1:20" ht="29" x14ac:dyDescent="0.35">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5">
        <f t="shared" si="168"/>
        <v>9.3000000000000007</v>
      </c>
      <c r="P2732" s="5">
        <f t="shared" si="169"/>
        <v>31</v>
      </c>
      <c r="Q2732" s="5" t="s">
        <v>8325</v>
      </c>
      <c r="R2732" s="5" t="s">
        <v>8343</v>
      </c>
      <c r="S2732" s="9">
        <f t="shared" si="170"/>
        <v>42256.789965277778</v>
      </c>
      <c r="T2732" s="9">
        <f t="shared" si="171"/>
        <v>42303.888888888891</v>
      </c>
    </row>
    <row r="2733" spans="1:20" ht="43.5" x14ac:dyDescent="0.35">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5">
        <f t="shared" si="168"/>
        <v>9.1050000000000004</v>
      </c>
      <c r="P2733" s="5">
        <f t="shared" si="169"/>
        <v>18.581632653061224</v>
      </c>
      <c r="Q2733" s="5" t="s">
        <v>8312</v>
      </c>
      <c r="R2733" s="5" t="s">
        <v>8348</v>
      </c>
      <c r="S2733" s="9">
        <f t="shared" si="170"/>
        <v>41750.138113425928</v>
      </c>
      <c r="T2733" s="9">
        <f t="shared" si="171"/>
        <v>41770.138113425928</v>
      </c>
    </row>
    <row r="2734" spans="1:20" ht="43.5" x14ac:dyDescent="0.35">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5">
        <f t="shared" si="168"/>
        <v>9.0909090909090917</v>
      </c>
      <c r="P2734" s="5">
        <f t="shared" si="169"/>
        <v>29.411764705882351</v>
      </c>
      <c r="Q2734" s="5" t="s">
        <v>8317</v>
      </c>
      <c r="R2734" s="5" t="s">
        <v>8318</v>
      </c>
      <c r="S2734" s="9">
        <f t="shared" si="170"/>
        <v>41879.714166666665</v>
      </c>
      <c r="T2734" s="9">
        <f t="shared" si="171"/>
        <v>41876.875</v>
      </c>
    </row>
    <row r="2735" spans="1:20" ht="72.5" x14ac:dyDescent="0.35">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5">
        <f t="shared" si="168"/>
        <v>9.0833333333333339</v>
      </c>
      <c r="P2735" s="5">
        <f t="shared" si="169"/>
        <v>389.28571428571428</v>
      </c>
      <c r="Q2735" s="5" t="s">
        <v>8310</v>
      </c>
      <c r="R2735" s="5" t="s">
        <v>8357</v>
      </c>
      <c r="S2735" s="9">
        <f t="shared" si="170"/>
        <v>42090.757326388892</v>
      </c>
      <c r="T2735" s="9">
        <f t="shared" si="171"/>
        <v>42110.757326388892</v>
      </c>
    </row>
    <row r="2736" spans="1:20" ht="43.5" x14ac:dyDescent="0.35">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5">
        <f t="shared" si="168"/>
        <v>9.0090090090090094</v>
      </c>
      <c r="P2736" s="5">
        <f t="shared" si="169"/>
        <v>30</v>
      </c>
      <c r="Q2736" s="5" t="s">
        <v>8310</v>
      </c>
      <c r="R2736" s="5" t="s">
        <v>8350</v>
      </c>
      <c r="S2736" s="9">
        <f t="shared" si="170"/>
        <v>41939.174456018518</v>
      </c>
      <c r="T2736" s="9">
        <f t="shared" si="171"/>
        <v>41944.165972222225</v>
      </c>
    </row>
    <row r="2737" spans="1:20" ht="43.5" x14ac:dyDescent="0.35">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5">
        <f t="shared" si="168"/>
        <v>8.974444444444444</v>
      </c>
      <c r="P2737" s="5">
        <f t="shared" si="169"/>
        <v>65.666666666666671</v>
      </c>
      <c r="Q2737" s="5" t="s">
        <v>8312</v>
      </c>
      <c r="R2737" s="5" t="s">
        <v>8348</v>
      </c>
      <c r="S2737" s="9">
        <f t="shared" si="170"/>
        <v>41427.228043981479</v>
      </c>
      <c r="T2737" s="9">
        <f t="shared" si="171"/>
        <v>41462.228043981479</v>
      </c>
    </row>
    <row r="2738" spans="1:20" ht="58" x14ac:dyDescent="0.35">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5">
        <f t="shared" si="168"/>
        <v>8.9066666666666663</v>
      </c>
      <c r="P2738" s="5">
        <f t="shared" si="169"/>
        <v>41.75</v>
      </c>
      <c r="Q2738" s="5" t="s">
        <v>8310</v>
      </c>
      <c r="R2738" s="5" t="s">
        <v>8316</v>
      </c>
      <c r="S2738" s="9">
        <f t="shared" si="170"/>
        <v>42392.843287037038</v>
      </c>
      <c r="T2738" s="9">
        <f t="shared" si="171"/>
        <v>42418.843287037038</v>
      </c>
    </row>
    <row r="2739" spans="1:20" ht="58" x14ac:dyDescent="0.35">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5">
        <f t="shared" si="168"/>
        <v>8.9</v>
      </c>
      <c r="P2739" s="5">
        <f t="shared" si="169"/>
        <v>40.454545454545453</v>
      </c>
      <c r="Q2739" s="5" t="s">
        <v>8323</v>
      </c>
      <c r="R2739" s="5" t="s">
        <v>8345</v>
      </c>
      <c r="S2739" s="9">
        <f t="shared" si="170"/>
        <v>42077.722372685181</v>
      </c>
      <c r="T2739" s="9">
        <f t="shared" si="171"/>
        <v>42097.651388888888</v>
      </c>
    </row>
    <row r="2740" spans="1:20" ht="43.5" x14ac:dyDescent="0.35">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5">
        <f t="shared" si="168"/>
        <v>8.9</v>
      </c>
      <c r="P2740" s="5">
        <f t="shared" si="169"/>
        <v>222.5</v>
      </c>
      <c r="Q2740" s="5" t="s">
        <v>8317</v>
      </c>
      <c r="R2740" s="5" t="s">
        <v>8318</v>
      </c>
      <c r="S2740" s="9">
        <f t="shared" si="170"/>
        <v>42705.7105787037</v>
      </c>
      <c r="T2740" s="9">
        <f t="shared" si="171"/>
        <v>42725.7105787037</v>
      </c>
    </row>
    <row r="2741" spans="1:20" ht="43.5" x14ac:dyDescent="0.35">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5">
        <f t="shared" si="168"/>
        <v>8.8800000000000008</v>
      </c>
      <c r="P2741" s="5">
        <f t="shared" si="169"/>
        <v>30.272727272727273</v>
      </c>
      <c r="Q2741" s="5" t="s">
        <v>8310</v>
      </c>
      <c r="R2741" s="5" t="s">
        <v>8316</v>
      </c>
      <c r="S2741" s="9">
        <f t="shared" si="170"/>
        <v>42461.698449074072</v>
      </c>
      <c r="T2741" s="9">
        <f t="shared" si="171"/>
        <v>42486.288194444445</v>
      </c>
    </row>
    <row r="2742" spans="1:20" ht="43.5" x14ac:dyDescent="0.35">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5">
        <f t="shared" si="168"/>
        <v>8.8333333333333339</v>
      </c>
      <c r="P2742" s="5">
        <f t="shared" si="169"/>
        <v>44.166666666666664</v>
      </c>
      <c r="Q2742" s="5" t="s">
        <v>8328</v>
      </c>
      <c r="R2742" s="5" t="s">
        <v>8356</v>
      </c>
      <c r="S2742" s="9">
        <f t="shared" si="170"/>
        <v>41733.9533912037</v>
      </c>
      <c r="T2742" s="9">
        <f t="shared" si="171"/>
        <v>41761.9533912037</v>
      </c>
    </row>
    <row r="2743" spans="1:20" ht="43.5" x14ac:dyDescent="0.35">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5">
        <f t="shared" si="168"/>
        <v>8.7200000000000006</v>
      </c>
      <c r="P2743" s="5">
        <f t="shared" si="169"/>
        <v>25.647058823529413</v>
      </c>
      <c r="Q2743" s="5" t="s">
        <v>8317</v>
      </c>
      <c r="R2743" s="5" t="s">
        <v>8318</v>
      </c>
      <c r="S2743" s="9">
        <f t="shared" si="170"/>
        <v>41790.785729166666</v>
      </c>
      <c r="T2743" s="9">
        <f t="shared" si="171"/>
        <v>41840.785729166666</v>
      </c>
    </row>
    <row r="2744" spans="1:20" ht="58" x14ac:dyDescent="0.35">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5">
        <f t="shared" si="168"/>
        <v>8.6666666666666679</v>
      </c>
      <c r="P2744" s="5">
        <f t="shared" si="169"/>
        <v>16.25</v>
      </c>
      <c r="Q2744" s="5" t="s">
        <v>8317</v>
      </c>
      <c r="R2744" s="5" t="s">
        <v>8318</v>
      </c>
      <c r="S2744" s="9">
        <f t="shared" si="170"/>
        <v>41844.135370370372</v>
      </c>
      <c r="T2744" s="9">
        <f t="shared" si="171"/>
        <v>41849.135370370372</v>
      </c>
    </row>
    <row r="2745" spans="1:20" ht="29" x14ac:dyDescent="0.35">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5">
        <f t="shared" si="168"/>
        <v>8.6666666666666679</v>
      </c>
      <c r="P2745" s="5">
        <f t="shared" si="169"/>
        <v>32.5</v>
      </c>
      <c r="Q2745" s="5" t="s">
        <v>8317</v>
      </c>
      <c r="R2745" s="5" t="s">
        <v>8318</v>
      </c>
      <c r="S2745" s="9">
        <f t="shared" si="170"/>
        <v>42630.91097222222</v>
      </c>
      <c r="T2745" s="9">
        <f t="shared" si="171"/>
        <v>42650.91097222222</v>
      </c>
    </row>
    <row r="2746" spans="1:20" ht="43.5" x14ac:dyDescent="0.35">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5">
        <f t="shared" si="168"/>
        <v>8.64</v>
      </c>
      <c r="P2746" s="5">
        <f t="shared" si="169"/>
        <v>64.8</v>
      </c>
      <c r="Q2746" s="5" t="s">
        <v>8317</v>
      </c>
      <c r="R2746" s="5" t="s">
        <v>8330</v>
      </c>
      <c r="S2746" s="9">
        <f t="shared" si="170"/>
        <v>42561.102314814816</v>
      </c>
      <c r="T2746" s="9">
        <f t="shared" si="171"/>
        <v>42601.102314814816</v>
      </c>
    </row>
    <row r="2747" spans="1:20" ht="29" x14ac:dyDescent="0.35">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5">
        <f t="shared" si="168"/>
        <v>8.5714285714285712</v>
      </c>
      <c r="P2747" s="5">
        <f t="shared" si="169"/>
        <v>60</v>
      </c>
      <c r="Q2747" s="5" t="s">
        <v>8325</v>
      </c>
      <c r="R2747" s="5" t="s">
        <v>8353</v>
      </c>
      <c r="S2747" s="9">
        <f t="shared" si="170"/>
        <v>42296.88217592593</v>
      </c>
      <c r="T2747" s="9">
        <f t="shared" si="171"/>
        <v>42316.923842592594</v>
      </c>
    </row>
    <row r="2748" spans="1:20" ht="43.5" x14ac:dyDescent="0.35">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5">
        <f t="shared" si="168"/>
        <v>8.5370000000000008</v>
      </c>
      <c r="P2748" s="5">
        <f t="shared" si="169"/>
        <v>29.236301369863014</v>
      </c>
      <c r="Q2748" s="5" t="s">
        <v>8341</v>
      </c>
      <c r="R2748" s="5" t="s">
        <v>8342</v>
      </c>
      <c r="S2748" s="9">
        <f t="shared" si="170"/>
        <v>42124.252951388888</v>
      </c>
      <c r="T2748" s="9">
        <f t="shared" si="171"/>
        <v>42144.252951388888</v>
      </c>
    </row>
    <row r="2749" spans="1:20" ht="43.5" x14ac:dyDescent="0.35">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5">
        <f t="shared" si="168"/>
        <v>8.52</v>
      </c>
      <c r="P2749" s="5">
        <f t="shared" si="169"/>
        <v>47.333333333333336</v>
      </c>
      <c r="Q2749" s="5" t="s">
        <v>8317</v>
      </c>
      <c r="R2749" s="5" t="s">
        <v>8338</v>
      </c>
      <c r="S2749" s="9">
        <f t="shared" si="170"/>
        <v>41985.676111111112</v>
      </c>
      <c r="T2749" s="9">
        <f t="shared" si="171"/>
        <v>42006.676111111112</v>
      </c>
    </row>
    <row r="2750" spans="1:20" ht="43.5" x14ac:dyDescent="0.35">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5">
        <f t="shared" si="168"/>
        <v>8.5</v>
      </c>
      <c r="P2750" s="5">
        <f t="shared" si="169"/>
        <v>8.5</v>
      </c>
      <c r="Q2750" s="5" t="s">
        <v>8317</v>
      </c>
      <c r="R2750" s="5" t="s">
        <v>8318</v>
      </c>
      <c r="S2750" s="9">
        <f t="shared" si="170"/>
        <v>41836.61954861111</v>
      </c>
      <c r="T2750" s="9">
        <f t="shared" si="171"/>
        <v>41856.61954861111</v>
      </c>
    </row>
    <row r="2751" spans="1:20" ht="43.5" x14ac:dyDescent="0.35">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5">
        <f t="shared" si="168"/>
        <v>8.4172840000000004</v>
      </c>
      <c r="P2751" s="5">
        <f t="shared" si="169"/>
        <v>78.666205607476627</v>
      </c>
      <c r="Q2751" s="5" t="s">
        <v>8310</v>
      </c>
      <c r="R2751" s="5" t="s">
        <v>8319</v>
      </c>
      <c r="S2751" s="9">
        <f t="shared" si="170"/>
        <v>42236.313298611116</v>
      </c>
      <c r="T2751" s="9">
        <f t="shared" si="171"/>
        <v>42256.313298611116</v>
      </c>
    </row>
    <row r="2752" spans="1:20" ht="58" x14ac:dyDescent="0.35">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5">
        <f t="shared" si="168"/>
        <v>8.3800000000000008</v>
      </c>
      <c r="P2752" s="5">
        <f t="shared" si="169"/>
        <v>104.75</v>
      </c>
      <c r="Q2752" s="5" t="s">
        <v>8323</v>
      </c>
      <c r="R2752" s="5" t="s">
        <v>8358</v>
      </c>
      <c r="S2752" s="9">
        <f t="shared" si="170"/>
        <v>42611.851678240739</v>
      </c>
      <c r="T2752" s="9">
        <f t="shared" si="171"/>
        <v>42631.851678240739</v>
      </c>
    </row>
    <row r="2753" spans="1:20" ht="43.5" x14ac:dyDescent="0.35">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5">
        <f t="shared" si="168"/>
        <v>8.3333333333333321</v>
      </c>
      <c r="P2753" s="5">
        <f t="shared" si="169"/>
        <v>100</v>
      </c>
      <c r="Q2753" s="5" t="s">
        <v>8323</v>
      </c>
      <c r="R2753" s="5" t="s">
        <v>8345</v>
      </c>
      <c r="S2753" s="9">
        <f t="shared" si="170"/>
        <v>42001.713460648149</v>
      </c>
      <c r="T2753" s="9">
        <f t="shared" si="171"/>
        <v>42050.651388888888</v>
      </c>
    </row>
    <row r="2754" spans="1:20" ht="43.5" x14ac:dyDescent="0.35">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5">
        <f t="shared" ref="O2754:O2817" si="172">(E2754/D2754)*100</f>
        <v>8.3000000000000007</v>
      </c>
      <c r="P2754" s="5">
        <f t="shared" ref="P2754:P2817" si="173">E2754/L2754</f>
        <v>10.375</v>
      </c>
      <c r="Q2754" s="5" t="s">
        <v>8312</v>
      </c>
      <c r="R2754" s="5" t="s">
        <v>8348</v>
      </c>
      <c r="S2754" s="9">
        <f t="shared" si="170"/>
        <v>42343.598530092597</v>
      </c>
      <c r="T2754" s="9">
        <f t="shared" si="171"/>
        <v>42363.598530092597</v>
      </c>
    </row>
    <row r="2755" spans="1:20" ht="58" x14ac:dyDescent="0.35">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5">
        <f t="shared" si="172"/>
        <v>8.2142857142857135</v>
      </c>
      <c r="P2755" s="5">
        <f t="shared" si="173"/>
        <v>38.333333333333336</v>
      </c>
      <c r="Q2755" s="5" t="s">
        <v>8317</v>
      </c>
      <c r="R2755" s="5" t="s">
        <v>8318</v>
      </c>
      <c r="S2755" s="9">
        <f t="shared" ref="S2755:S2818" si="174">(J2755/86400 )+ DATE(1970,1,11)</f>
        <v>41914.650578703702</v>
      </c>
      <c r="T2755" s="9">
        <f t="shared" ref="T2755:T2818" si="175">(I2755/86400) + DATE(1970,1,1)</f>
        <v>41934.650578703702</v>
      </c>
    </row>
    <row r="2756" spans="1:20" ht="43.5" x14ac:dyDescent="0.35">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5">
        <f t="shared" si="172"/>
        <v>8.2100000000000009</v>
      </c>
      <c r="P2756" s="5">
        <f t="shared" si="173"/>
        <v>16.755102040816325</v>
      </c>
      <c r="Q2756" s="5" t="s">
        <v>8320</v>
      </c>
      <c r="R2756" s="5" t="s">
        <v>8347</v>
      </c>
      <c r="S2756" s="9">
        <f t="shared" si="174"/>
        <v>41388.69976851852</v>
      </c>
      <c r="T2756" s="9">
        <f t="shared" si="175"/>
        <v>41408.69976851852</v>
      </c>
    </row>
    <row r="2757" spans="1:20" ht="43.5" x14ac:dyDescent="0.35">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5">
        <f t="shared" si="172"/>
        <v>8.1333333333333329</v>
      </c>
      <c r="P2757" s="5">
        <f t="shared" si="173"/>
        <v>10.166666666666666</v>
      </c>
      <c r="Q2757" s="5" t="s">
        <v>8317</v>
      </c>
      <c r="R2757" s="5" t="s">
        <v>8318</v>
      </c>
      <c r="S2757" s="9">
        <f t="shared" si="174"/>
        <v>42030.768634259264</v>
      </c>
      <c r="T2757" s="9">
        <f t="shared" si="175"/>
        <v>42065.958333333328</v>
      </c>
    </row>
    <row r="2758" spans="1:20" ht="43.5" x14ac:dyDescent="0.35">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5">
        <f t="shared" si="172"/>
        <v>8.0833333333333321</v>
      </c>
      <c r="P2758" s="5">
        <f t="shared" si="173"/>
        <v>90.9375</v>
      </c>
      <c r="Q2758" s="5" t="s">
        <v>8312</v>
      </c>
      <c r="R2758" s="5" t="s">
        <v>8344</v>
      </c>
      <c r="S2758" s="9">
        <f t="shared" si="174"/>
        <v>42765.492754629631</v>
      </c>
      <c r="T2758" s="9">
        <f t="shared" si="175"/>
        <v>42802.3125</v>
      </c>
    </row>
    <row r="2759" spans="1:20" ht="43.5" x14ac:dyDescent="0.35">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5">
        <f t="shared" si="172"/>
        <v>8.06</v>
      </c>
      <c r="P2759" s="5">
        <f t="shared" si="173"/>
        <v>80.599999999999994</v>
      </c>
      <c r="Q2759" s="5" t="s">
        <v>8323</v>
      </c>
      <c r="R2759" s="5" t="s">
        <v>8358</v>
      </c>
      <c r="S2759" s="9">
        <f t="shared" si="174"/>
        <v>41971.813518518524</v>
      </c>
      <c r="T2759" s="9">
        <f t="shared" si="175"/>
        <v>41992.813518518524</v>
      </c>
    </row>
    <row r="2760" spans="1:20" ht="43.5" x14ac:dyDescent="0.35">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5">
        <f t="shared" si="172"/>
        <v>8.0250000000000004</v>
      </c>
      <c r="P2760" s="5">
        <f t="shared" si="173"/>
        <v>200.625</v>
      </c>
      <c r="Q2760" s="5" t="s">
        <v>8317</v>
      </c>
      <c r="R2760" s="5" t="s">
        <v>8330</v>
      </c>
      <c r="S2760" s="9">
        <f t="shared" si="174"/>
        <v>42638.690266203703</v>
      </c>
      <c r="T2760" s="9">
        <f t="shared" si="175"/>
        <v>42660.166666666672</v>
      </c>
    </row>
    <row r="2761" spans="1:20" ht="43.5" x14ac:dyDescent="0.35">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5">
        <f t="shared" si="172"/>
        <v>8</v>
      </c>
      <c r="P2761" s="5">
        <f t="shared" si="173"/>
        <v>11.428571428571429</v>
      </c>
      <c r="Q2761" s="5" t="s">
        <v>8328</v>
      </c>
      <c r="R2761" s="5" t="s">
        <v>8329</v>
      </c>
      <c r="S2761" s="9">
        <f t="shared" si="174"/>
        <v>42804.022349537037</v>
      </c>
      <c r="T2761" s="9">
        <f t="shared" si="175"/>
        <v>42823.980682870373</v>
      </c>
    </row>
    <row r="2762" spans="1:20" ht="58" x14ac:dyDescent="0.35">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5">
        <f t="shared" si="172"/>
        <v>7.8809523809523814</v>
      </c>
      <c r="P2762" s="5">
        <f t="shared" si="173"/>
        <v>45.972222222222221</v>
      </c>
      <c r="Q2762" s="5" t="s">
        <v>8323</v>
      </c>
      <c r="R2762" s="5" t="s">
        <v>8351</v>
      </c>
      <c r="S2762" s="9">
        <f t="shared" si="174"/>
        <v>42146.297175925924</v>
      </c>
      <c r="T2762" s="9">
        <f t="shared" si="175"/>
        <v>42167.297175925924</v>
      </c>
    </row>
    <row r="2763" spans="1:20" ht="43.5" x14ac:dyDescent="0.35">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5">
        <f t="shared" si="172"/>
        <v>7.8680000000000003</v>
      </c>
      <c r="P2763" s="5">
        <f t="shared" si="173"/>
        <v>115.70588235294117</v>
      </c>
      <c r="Q2763" s="5" t="s">
        <v>8314</v>
      </c>
      <c r="R2763" s="5" t="s">
        <v>8339</v>
      </c>
      <c r="S2763" s="9">
        <f t="shared" si="174"/>
        <v>42105.918530092589</v>
      </c>
      <c r="T2763" s="9">
        <f t="shared" si="175"/>
        <v>42125.918530092589</v>
      </c>
    </row>
    <row r="2764" spans="1:20" ht="43.5" x14ac:dyDescent="0.35">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5">
        <f t="shared" si="172"/>
        <v>7.8378378378378386</v>
      </c>
      <c r="P2764" s="5">
        <f t="shared" si="173"/>
        <v>20.714285714285715</v>
      </c>
      <c r="Q2764" s="5" t="s">
        <v>8317</v>
      </c>
      <c r="R2764" s="5" t="s">
        <v>8318</v>
      </c>
      <c r="S2764" s="9">
        <f t="shared" si="174"/>
        <v>41765.476724537039</v>
      </c>
      <c r="T2764" s="9">
        <f t="shared" si="175"/>
        <v>41778.476724537039</v>
      </c>
    </row>
    <row r="2765" spans="1:20" ht="29" x14ac:dyDescent="0.35">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5">
        <f t="shared" si="172"/>
        <v>7.8266666666666662</v>
      </c>
      <c r="P2765" s="5">
        <f t="shared" si="173"/>
        <v>23.959183673469386</v>
      </c>
      <c r="Q2765" s="5" t="s">
        <v>8312</v>
      </c>
      <c r="R2765" s="5" t="s">
        <v>8348</v>
      </c>
      <c r="S2765" s="9">
        <f t="shared" si="174"/>
        <v>42161.189525462964</v>
      </c>
      <c r="T2765" s="9">
        <f t="shared" si="175"/>
        <v>42181.189525462964</v>
      </c>
    </row>
    <row r="2766" spans="1:20" ht="43.5" x14ac:dyDescent="0.35">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5">
        <f t="shared" si="172"/>
        <v>7.8</v>
      </c>
      <c r="P2766" s="5">
        <f t="shared" si="173"/>
        <v>26</v>
      </c>
      <c r="Q2766" s="5" t="s">
        <v>8325</v>
      </c>
      <c r="R2766" s="5" t="s">
        <v>8354</v>
      </c>
      <c r="S2766" s="9">
        <f t="shared" si="174"/>
        <v>42191.902037037042</v>
      </c>
      <c r="T2766" s="9">
        <f t="shared" si="175"/>
        <v>42201.902037037042</v>
      </c>
    </row>
    <row r="2767" spans="1:20" ht="43.5" x14ac:dyDescent="0.35">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5">
        <f t="shared" si="172"/>
        <v>7.7886666666666677</v>
      </c>
      <c r="P2767" s="5">
        <f t="shared" si="173"/>
        <v>292.07499999999999</v>
      </c>
      <c r="Q2767" s="5" t="s">
        <v>8310</v>
      </c>
      <c r="R2767" s="5" t="s">
        <v>8316</v>
      </c>
      <c r="S2767" s="9">
        <f t="shared" si="174"/>
        <v>41936.29965277778</v>
      </c>
      <c r="T2767" s="9">
        <f t="shared" si="175"/>
        <v>41956.334722222222</v>
      </c>
    </row>
    <row r="2768" spans="1:20" ht="43.5" x14ac:dyDescent="0.35">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5">
        <f t="shared" si="172"/>
        <v>7.6</v>
      </c>
      <c r="P2768" s="5">
        <f t="shared" si="173"/>
        <v>4.75</v>
      </c>
      <c r="Q2768" s="5" t="s">
        <v>8317</v>
      </c>
      <c r="R2768" s="5" t="s">
        <v>8318</v>
      </c>
      <c r="S2768" s="9">
        <f t="shared" si="174"/>
        <v>42012.54488425926</v>
      </c>
      <c r="T2768" s="9">
        <f t="shared" si="175"/>
        <v>42032.54488425926</v>
      </c>
    </row>
    <row r="2769" spans="1:20" ht="58" x14ac:dyDescent="0.35">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5">
        <f t="shared" si="172"/>
        <v>7.5880000000000001</v>
      </c>
      <c r="P2769" s="5">
        <f t="shared" si="173"/>
        <v>65.41379310344827</v>
      </c>
      <c r="Q2769" s="5" t="s">
        <v>8310</v>
      </c>
      <c r="R2769" s="5" t="s">
        <v>8337</v>
      </c>
      <c r="S2769" s="9">
        <f t="shared" si="174"/>
        <v>41933.857511574075</v>
      </c>
      <c r="T2769" s="9">
        <f t="shared" si="175"/>
        <v>41953.899178240739</v>
      </c>
    </row>
    <row r="2770" spans="1:20" ht="43.5" x14ac:dyDescent="0.35">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5">
        <f t="shared" si="172"/>
        <v>7.5333333333333332</v>
      </c>
      <c r="P2770" s="5">
        <f t="shared" si="173"/>
        <v>31.172413793103448</v>
      </c>
      <c r="Q2770" s="5" t="s">
        <v>8310</v>
      </c>
      <c r="R2770" s="5" t="s">
        <v>8316</v>
      </c>
      <c r="S2770" s="9">
        <f t="shared" si="174"/>
        <v>42087.666377314818</v>
      </c>
      <c r="T2770" s="9">
        <f t="shared" si="175"/>
        <v>42107.666377314818</v>
      </c>
    </row>
    <row r="2771" spans="1:20" ht="43.5" x14ac:dyDescent="0.35">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5">
        <f t="shared" si="172"/>
        <v>7.5111111111111111</v>
      </c>
      <c r="P2771" s="5">
        <f t="shared" si="173"/>
        <v>37.555555555555557</v>
      </c>
      <c r="Q2771" s="5" t="s">
        <v>8320</v>
      </c>
      <c r="R2771" s="5" t="s">
        <v>8340</v>
      </c>
      <c r="S2771" s="9">
        <f t="shared" si="174"/>
        <v>42210.542268518519</v>
      </c>
      <c r="T2771" s="9">
        <f t="shared" si="175"/>
        <v>42227.542268518519</v>
      </c>
    </row>
    <row r="2772" spans="1:20" ht="58" x14ac:dyDescent="0.35">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5">
        <f t="shared" si="172"/>
        <v>7.5</v>
      </c>
      <c r="P2772" s="5">
        <f t="shared" si="173"/>
        <v>9</v>
      </c>
      <c r="Q2772" s="5" t="s">
        <v>8312</v>
      </c>
      <c r="R2772" s="5" t="s">
        <v>8348</v>
      </c>
      <c r="S2772" s="9">
        <f t="shared" si="174"/>
        <v>40711.195844907408</v>
      </c>
      <c r="T2772" s="9">
        <f t="shared" si="175"/>
        <v>40746.195844907408</v>
      </c>
    </row>
    <row r="2773" spans="1:20" ht="58" x14ac:dyDescent="0.35">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5">
        <f t="shared" si="172"/>
        <v>7.5</v>
      </c>
      <c r="P2773" s="5">
        <f t="shared" si="173"/>
        <v>50</v>
      </c>
      <c r="Q2773" s="5" t="s">
        <v>8314</v>
      </c>
      <c r="R2773" s="5" t="s">
        <v>8339</v>
      </c>
      <c r="S2773" s="9">
        <f t="shared" si="174"/>
        <v>42683.577534722222</v>
      </c>
      <c r="T2773" s="9">
        <f t="shared" si="175"/>
        <v>42713.619201388894</v>
      </c>
    </row>
    <row r="2774" spans="1:20" ht="29" x14ac:dyDescent="0.35">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5">
        <f t="shared" si="172"/>
        <v>7.4837500000000006</v>
      </c>
      <c r="P2774" s="5">
        <f t="shared" si="173"/>
        <v>177.39259259259259</v>
      </c>
      <c r="Q2774" s="5" t="s">
        <v>8310</v>
      </c>
      <c r="R2774" s="5" t="s">
        <v>8316</v>
      </c>
      <c r="S2774" s="9">
        <f t="shared" si="174"/>
        <v>41819.473275462966</v>
      </c>
      <c r="T2774" s="9">
        <f t="shared" si="175"/>
        <v>41845.125</v>
      </c>
    </row>
    <row r="2775" spans="1:20" ht="58" x14ac:dyDescent="0.35">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5">
        <f t="shared" si="172"/>
        <v>7.4690265486725664</v>
      </c>
      <c r="P2775" s="5">
        <f t="shared" si="173"/>
        <v>35.166666666666664</v>
      </c>
      <c r="Q2775" s="5" t="s">
        <v>8317</v>
      </c>
      <c r="R2775" s="5" t="s">
        <v>8318</v>
      </c>
      <c r="S2775" s="9">
        <f t="shared" si="174"/>
        <v>42611.854699074072</v>
      </c>
      <c r="T2775" s="9">
        <f t="shared" si="175"/>
        <v>42611.163194444445</v>
      </c>
    </row>
    <row r="2776" spans="1:20" ht="58" x14ac:dyDescent="0.35">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5">
        <f t="shared" si="172"/>
        <v>7.3400000000000007</v>
      </c>
      <c r="P2776" s="5">
        <f t="shared" si="173"/>
        <v>40.777777777777779</v>
      </c>
      <c r="Q2776" s="5" t="s">
        <v>8325</v>
      </c>
      <c r="R2776" s="5" t="s">
        <v>8343</v>
      </c>
      <c r="S2776" s="9">
        <f t="shared" si="174"/>
        <v>41801.057314814811</v>
      </c>
      <c r="T2776" s="9">
        <f t="shared" si="175"/>
        <v>41835.21597222222</v>
      </c>
    </row>
    <row r="2777" spans="1:20" ht="43.5" x14ac:dyDescent="0.35">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5">
        <f t="shared" si="172"/>
        <v>7.2952380952380951</v>
      </c>
      <c r="P2777" s="5">
        <f t="shared" si="173"/>
        <v>47.875</v>
      </c>
      <c r="Q2777" s="5" t="s">
        <v>8320</v>
      </c>
      <c r="R2777" s="5" t="s">
        <v>8347</v>
      </c>
      <c r="S2777" s="9">
        <f t="shared" si="174"/>
        <v>42047.083564814813</v>
      </c>
      <c r="T2777" s="9">
        <f t="shared" si="175"/>
        <v>42067.083564814813</v>
      </c>
    </row>
    <row r="2778" spans="1:20" ht="43.5" x14ac:dyDescent="0.35">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5">
        <f t="shared" si="172"/>
        <v>7.26</v>
      </c>
      <c r="P2778" s="5">
        <f t="shared" si="173"/>
        <v>80.666666666666671</v>
      </c>
      <c r="Q2778" s="5" t="s">
        <v>8310</v>
      </c>
      <c r="R2778" s="5" t="s">
        <v>8316</v>
      </c>
      <c r="S2778" s="9">
        <f t="shared" si="174"/>
        <v>41957.940740740742</v>
      </c>
      <c r="T2778" s="9">
        <f t="shared" si="175"/>
        <v>41972.666666666672</v>
      </c>
    </row>
    <row r="2779" spans="1:20" ht="58" x14ac:dyDescent="0.35">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5">
        <f t="shared" si="172"/>
        <v>7.24</v>
      </c>
      <c r="P2779" s="5">
        <f t="shared" si="173"/>
        <v>72.400000000000006</v>
      </c>
      <c r="Q2779" s="5" t="s">
        <v>8317</v>
      </c>
      <c r="R2779" s="5" t="s">
        <v>8318</v>
      </c>
      <c r="S2779" s="9">
        <f t="shared" si="174"/>
        <v>42051.205000000002</v>
      </c>
      <c r="T2779" s="9">
        <f t="shared" si="175"/>
        <v>42086.16333333333</v>
      </c>
    </row>
    <row r="2780" spans="1:20" ht="29" x14ac:dyDescent="0.35">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5">
        <f t="shared" si="172"/>
        <v>7.2120000000000006</v>
      </c>
      <c r="P2780" s="5">
        <f t="shared" si="173"/>
        <v>81.954545454545453</v>
      </c>
      <c r="Q2780" s="5" t="s">
        <v>8312</v>
      </c>
      <c r="R2780" s="5" t="s">
        <v>8348</v>
      </c>
      <c r="S2780" s="9">
        <f t="shared" si="174"/>
        <v>41722.762673611112</v>
      </c>
      <c r="T2780" s="9">
        <f t="shared" si="175"/>
        <v>41742.762673611112</v>
      </c>
    </row>
    <row r="2781" spans="1:20" ht="58" x14ac:dyDescent="0.35">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5">
        <f t="shared" si="172"/>
        <v>7.1999999999999993</v>
      </c>
      <c r="P2781" s="5">
        <f t="shared" si="173"/>
        <v>18</v>
      </c>
      <c r="Q2781" s="5" t="s">
        <v>8314</v>
      </c>
      <c r="R2781" s="5" t="s">
        <v>8331</v>
      </c>
      <c r="S2781" s="9">
        <f t="shared" si="174"/>
        <v>40761.753298611111</v>
      </c>
      <c r="T2781" s="9">
        <f t="shared" si="175"/>
        <v>40787.25</v>
      </c>
    </row>
    <row r="2782" spans="1:20" ht="43.5" x14ac:dyDescent="0.35">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5">
        <f t="shared" si="172"/>
        <v>7.1999999999999993</v>
      </c>
      <c r="P2782" s="5">
        <f t="shared" si="173"/>
        <v>12</v>
      </c>
      <c r="Q2782" s="5" t="s">
        <v>8323</v>
      </c>
      <c r="R2782" s="5" t="s">
        <v>8358</v>
      </c>
      <c r="S2782" s="9">
        <f t="shared" si="174"/>
        <v>42301.872175925921</v>
      </c>
      <c r="T2782" s="9">
        <f t="shared" si="175"/>
        <v>42321.913842592592</v>
      </c>
    </row>
    <row r="2783" spans="1:20" ht="58" x14ac:dyDescent="0.35">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5">
        <f t="shared" si="172"/>
        <v>7.166666666666667</v>
      </c>
      <c r="P2783" s="5">
        <f t="shared" si="173"/>
        <v>30.714285714285715</v>
      </c>
      <c r="Q2783" s="5" t="s">
        <v>8317</v>
      </c>
      <c r="R2783" s="5" t="s">
        <v>8318</v>
      </c>
      <c r="S2783" s="9">
        <f t="shared" si="174"/>
        <v>42778.97084490741</v>
      </c>
      <c r="T2783" s="9">
        <f t="shared" si="175"/>
        <v>42789.041666666672</v>
      </c>
    </row>
    <row r="2784" spans="1:20" ht="29" x14ac:dyDescent="0.35">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5">
        <f t="shared" si="172"/>
        <v>7.0666666666666673</v>
      </c>
      <c r="P2784" s="5">
        <f t="shared" si="173"/>
        <v>58.888888888888886</v>
      </c>
      <c r="Q2784" s="5" t="s">
        <v>8314</v>
      </c>
      <c r="R2784" s="5" t="s">
        <v>8352</v>
      </c>
      <c r="S2784" s="9">
        <f t="shared" si="174"/>
        <v>41746.549791666665</v>
      </c>
      <c r="T2784" s="9">
        <f t="shared" si="175"/>
        <v>41796.549791666665</v>
      </c>
    </row>
    <row r="2785" spans="1:20" ht="58" x14ac:dyDescent="0.35">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5">
        <f t="shared" si="172"/>
        <v>7.0634920634920633</v>
      </c>
      <c r="P2785" s="5">
        <f t="shared" si="173"/>
        <v>44.5</v>
      </c>
      <c r="Q2785" s="5" t="s">
        <v>8323</v>
      </c>
      <c r="R2785" s="5" t="s">
        <v>8358</v>
      </c>
      <c r="S2785" s="9">
        <f t="shared" si="174"/>
        <v>42632.456238425926</v>
      </c>
      <c r="T2785" s="9">
        <f t="shared" si="175"/>
        <v>42652.456238425926</v>
      </c>
    </row>
    <row r="2786" spans="1:20" ht="58" x14ac:dyDescent="0.35">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5">
        <f t="shared" si="172"/>
        <v>7.043333333333333</v>
      </c>
      <c r="P2786" s="5">
        <f t="shared" si="173"/>
        <v>75.464285714285708</v>
      </c>
      <c r="Q2786" s="5" t="s">
        <v>8317</v>
      </c>
      <c r="R2786" s="5" t="s">
        <v>8318</v>
      </c>
      <c r="S2786" s="9">
        <f t="shared" si="174"/>
        <v>42146.767175925925</v>
      </c>
      <c r="T2786" s="9">
        <f t="shared" si="175"/>
        <v>42166.767175925925</v>
      </c>
    </row>
    <row r="2787" spans="1:20" ht="29" x14ac:dyDescent="0.35">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5">
        <f t="shared" si="172"/>
        <v>7.0000000000000009</v>
      </c>
      <c r="P2787" s="5">
        <f t="shared" si="173"/>
        <v>46.666666666666664</v>
      </c>
      <c r="Q2787" s="5" t="s">
        <v>8325</v>
      </c>
      <c r="R2787" s="5" t="s">
        <v>8354</v>
      </c>
      <c r="S2787" s="9">
        <f t="shared" si="174"/>
        <v>42177.89335648148</v>
      </c>
      <c r="T2787" s="9">
        <f t="shared" si="175"/>
        <v>42188.89335648148</v>
      </c>
    </row>
    <row r="2788" spans="1:20" ht="58" x14ac:dyDescent="0.35">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5">
        <f t="shared" si="172"/>
        <v>6.9696969696969706</v>
      </c>
      <c r="P2788" s="5">
        <f t="shared" si="173"/>
        <v>383.33333333333331</v>
      </c>
      <c r="Q2788" s="5" t="s">
        <v>8317</v>
      </c>
      <c r="R2788" s="5" t="s">
        <v>8318</v>
      </c>
      <c r="S2788" s="9">
        <f t="shared" si="174"/>
        <v>42707.010520833333</v>
      </c>
      <c r="T2788" s="9">
        <f t="shared" si="175"/>
        <v>42730.010520833333</v>
      </c>
    </row>
    <row r="2789" spans="1:20" ht="43.5" x14ac:dyDescent="0.35">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5">
        <f t="shared" si="172"/>
        <v>6.9320000000000004</v>
      </c>
      <c r="P2789" s="5">
        <f t="shared" si="173"/>
        <v>115.53333333333333</v>
      </c>
      <c r="Q2789" s="5" t="s">
        <v>8328</v>
      </c>
      <c r="R2789" s="5" t="s">
        <v>8356</v>
      </c>
      <c r="S2789" s="9">
        <f t="shared" si="174"/>
        <v>42404.900462962964</v>
      </c>
      <c r="T2789" s="9">
        <f t="shared" si="175"/>
        <v>42454.858796296292</v>
      </c>
    </row>
    <row r="2790" spans="1:20" ht="43.5" x14ac:dyDescent="0.35">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5">
        <f t="shared" si="172"/>
        <v>6.8287037037037033</v>
      </c>
      <c r="P2790" s="5">
        <f t="shared" si="173"/>
        <v>59</v>
      </c>
      <c r="Q2790" s="5" t="s">
        <v>8317</v>
      </c>
      <c r="R2790" s="5" t="s">
        <v>8318</v>
      </c>
      <c r="S2790" s="9">
        <f t="shared" si="174"/>
        <v>42303.809212962966</v>
      </c>
      <c r="T2790" s="9">
        <f t="shared" si="175"/>
        <v>42353.85087962963</v>
      </c>
    </row>
    <row r="2791" spans="1:20" ht="43.5" x14ac:dyDescent="0.35">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5">
        <f t="shared" si="172"/>
        <v>6.7966666666666677</v>
      </c>
      <c r="P2791" s="5">
        <f t="shared" si="173"/>
        <v>40.78</v>
      </c>
      <c r="Q2791" s="5" t="s">
        <v>8320</v>
      </c>
      <c r="R2791" s="5" t="s">
        <v>8347</v>
      </c>
      <c r="S2791" s="9">
        <f t="shared" si="174"/>
        <v>40944.376145833332</v>
      </c>
      <c r="T2791" s="9">
        <f t="shared" si="175"/>
        <v>40994.334479166668</v>
      </c>
    </row>
    <row r="2792" spans="1:20" ht="43.5" x14ac:dyDescent="0.35">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5">
        <f t="shared" si="172"/>
        <v>6.708333333333333</v>
      </c>
      <c r="P2792" s="5">
        <f t="shared" si="173"/>
        <v>80.5</v>
      </c>
      <c r="Q2792" s="5" t="s">
        <v>8323</v>
      </c>
      <c r="R2792" s="5" t="s">
        <v>8358</v>
      </c>
      <c r="S2792" s="9">
        <f t="shared" si="174"/>
        <v>42683.625868055555</v>
      </c>
      <c r="T2792" s="9">
        <f t="shared" si="175"/>
        <v>42714.458333333328</v>
      </c>
    </row>
    <row r="2793" spans="1:20" ht="43.5" x14ac:dyDescent="0.35">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5">
        <f t="shared" si="172"/>
        <v>6.7</v>
      </c>
      <c r="P2793" s="5">
        <f t="shared" si="173"/>
        <v>83.75</v>
      </c>
      <c r="Q2793" s="5" t="s">
        <v>8325</v>
      </c>
      <c r="R2793" s="5" t="s">
        <v>8326</v>
      </c>
      <c r="S2793" s="9">
        <f t="shared" si="174"/>
        <v>41915.95684027778</v>
      </c>
      <c r="T2793" s="9">
        <f t="shared" si="175"/>
        <v>41941.95684027778</v>
      </c>
    </row>
    <row r="2794" spans="1:20" ht="58" x14ac:dyDescent="0.35">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5">
        <f t="shared" si="172"/>
        <v>6.65</v>
      </c>
      <c r="P2794" s="5">
        <f t="shared" si="173"/>
        <v>29.555555555555557</v>
      </c>
      <c r="Q2794" s="5" t="s">
        <v>8317</v>
      </c>
      <c r="R2794" s="5" t="s">
        <v>8318</v>
      </c>
      <c r="S2794" s="9">
        <f t="shared" si="174"/>
        <v>42490.80064814815</v>
      </c>
      <c r="T2794" s="9">
        <f t="shared" si="175"/>
        <v>42540.80064814815</v>
      </c>
    </row>
    <row r="2795" spans="1:20" ht="29" x14ac:dyDescent="0.35">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5">
        <f t="shared" si="172"/>
        <v>6.6339999999999995</v>
      </c>
      <c r="P2795" s="5">
        <f t="shared" si="173"/>
        <v>89.648648648648646</v>
      </c>
      <c r="Q2795" s="5" t="s">
        <v>8310</v>
      </c>
      <c r="R2795" s="5" t="s">
        <v>8316</v>
      </c>
      <c r="S2795" s="9">
        <f t="shared" si="174"/>
        <v>41946.647164351853</v>
      </c>
      <c r="T2795" s="9">
        <f t="shared" si="175"/>
        <v>41981.688831018517</v>
      </c>
    </row>
    <row r="2796" spans="1:20" ht="43.5" x14ac:dyDescent="0.35">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5">
        <f t="shared" si="172"/>
        <v>6.6066666666666665</v>
      </c>
      <c r="P2796" s="5">
        <f t="shared" si="173"/>
        <v>82.583333333333329</v>
      </c>
      <c r="Q2796" s="5" t="s">
        <v>8314</v>
      </c>
      <c r="R2796" s="5" t="s">
        <v>8346</v>
      </c>
      <c r="S2796" s="9">
        <f t="shared" si="174"/>
        <v>41014.139108796298</v>
      </c>
      <c r="T2796" s="9">
        <f t="shared" si="175"/>
        <v>41034.139108796298</v>
      </c>
    </row>
    <row r="2797" spans="1:20" ht="43.5" x14ac:dyDescent="0.35">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5">
        <f t="shared" si="172"/>
        <v>6.6055045871559637</v>
      </c>
      <c r="P2797" s="5">
        <f t="shared" si="173"/>
        <v>30</v>
      </c>
      <c r="Q2797" s="5" t="s">
        <v>8323</v>
      </c>
      <c r="R2797" s="5" t="s">
        <v>8358</v>
      </c>
      <c r="S2797" s="9">
        <f t="shared" si="174"/>
        <v>42050.829872685186</v>
      </c>
      <c r="T2797" s="9">
        <f t="shared" si="175"/>
        <v>42070.829872685186</v>
      </c>
    </row>
    <row r="2798" spans="1:20" ht="43.5" x14ac:dyDescent="0.35">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5">
        <f t="shared" si="172"/>
        <v>6.5900366666666672</v>
      </c>
      <c r="P2798" s="5">
        <f t="shared" si="173"/>
        <v>63.569485530546629</v>
      </c>
      <c r="Q2798" s="5" t="s">
        <v>8312</v>
      </c>
      <c r="R2798" s="5" t="s">
        <v>8348</v>
      </c>
      <c r="S2798" s="9">
        <f t="shared" si="174"/>
        <v>41274.853865740741</v>
      </c>
      <c r="T2798" s="9">
        <f t="shared" si="175"/>
        <v>41309.853865740741</v>
      </c>
    </row>
    <row r="2799" spans="1:20" ht="58" x14ac:dyDescent="0.35">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5">
        <f t="shared" si="172"/>
        <v>6.565384615384616</v>
      </c>
      <c r="P2799" s="5">
        <f t="shared" si="173"/>
        <v>213.375</v>
      </c>
      <c r="Q2799" s="5" t="s">
        <v>8325</v>
      </c>
      <c r="R2799" s="5" t="s">
        <v>8326</v>
      </c>
      <c r="S2799" s="9">
        <f t="shared" si="174"/>
        <v>42075.084374999999</v>
      </c>
      <c r="T2799" s="9">
        <f t="shared" si="175"/>
        <v>42095.042708333334</v>
      </c>
    </row>
    <row r="2800" spans="1:20" ht="43.5" x14ac:dyDescent="0.35">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5">
        <f t="shared" si="172"/>
        <v>6.5500000000000007</v>
      </c>
      <c r="P2800" s="5">
        <f t="shared" si="173"/>
        <v>18.714285714285715</v>
      </c>
      <c r="Q2800" s="5" t="s">
        <v>8314</v>
      </c>
      <c r="R2800" s="5" t="s">
        <v>8346</v>
      </c>
      <c r="S2800" s="9">
        <f t="shared" si="174"/>
        <v>41690.359976851854</v>
      </c>
      <c r="T2800" s="9">
        <f t="shared" si="175"/>
        <v>41714.916666666664</v>
      </c>
    </row>
    <row r="2801" spans="1:20" ht="29" x14ac:dyDescent="0.35">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5">
        <f t="shared" si="172"/>
        <v>6.5454545454545459</v>
      </c>
      <c r="P2801" s="5">
        <f t="shared" si="173"/>
        <v>108</v>
      </c>
      <c r="Q2801" s="5" t="s">
        <v>8317</v>
      </c>
      <c r="R2801" s="5" t="s">
        <v>8338</v>
      </c>
      <c r="S2801" s="9">
        <f t="shared" si="174"/>
        <v>42063.672824074078</v>
      </c>
      <c r="T2801" s="9">
        <f t="shared" si="175"/>
        <v>42113.631157407406</v>
      </c>
    </row>
    <row r="2802" spans="1:20" ht="43.5" x14ac:dyDescent="0.35">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5">
        <f t="shared" si="172"/>
        <v>6.5299999999999994</v>
      </c>
      <c r="P2802" s="5">
        <f t="shared" si="173"/>
        <v>6.4975124378109452</v>
      </c>
      <c r="Q2802" s="5" t="s">
        <v>8310</v>
      </c>
      <c r="R2802" s="5" t="s">
        <v>8316</v>
      </c>
      <c r="S2802" s="9">
        <f t="shared" si="174"/>
        <v>42706.37572916667</v>
      </c>
      <c r="T2802" s="9">
        <f t="shared" si="175"/>
        <v>42726.37572916667</v>
      </c>
    </row>
    <row r="2803" spans="1:20" ht="43.5" x14ac:dyDescent="0.35">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5">
        <f t="shared" si="172"/>
        <v>6.5</v>
      </c>
      <c r="P2803" s="5">
        <f t="shared" si="173"/>
        <v>108.33333333333333</v>
      </c>
      <c r="Q2803" s="5" t="s">
        <v>8328</v>
      </c>
      <c r="R2803" s="5" t="s">
        <v>8356</v>
      </c>
      <c r="S2803" s="9">
        <f t="shared" si="174"/>
        <v>42233.108865740738</v>
      </c>
      <c r="T2803" s="9">
        <f t="shared" si="175"/>
        <v>42253.108865740738</v>
      </c>
    </row>
    <row r="2804" spans="1:20" ht="58" x14ac:dyDescent="0.35">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5">
        <f t="shared" si="172"/>
        <v>6.5</v>
      </c>
      <c r="P2804" s="5">
        <f t="shared" si="173"/>
        <v>216.66666666666666</v>
      </c>
      <c r="Q2804" s="5" t="s">
        <v>8314</v>
      </c>
      <c r="R2804" s="5" t="s">
        <v>8339</v>
      </c>
      <c r="S2804" s="9">
        <f t="shared" si="174"/>
        <v>42139.82540509259</v>
      </c>
      <c r="T2804" s="9">
        <f t="shared" si="175"/>
        <v>42186.25</v>
      </c>
    </row>
    <row r="2805" spans="1:20" ht="58" x14ac:dyDescent="0.35">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5">
        <f t="shared" si="172"/>
        <v>6.4850000000000003</v>
      </c>
      <c r="P2805" s="5">
        <f t="shared" si="173"/>
        <v>49.884615384615387</v>
      </c>
      <c r="Q2805" s="5" t="s">
        <v>8320</v>
      </c>
      <c r="R2805" s="5" t="s">
        <v>8349</v>
      </c>
      <c r="S2805" s="9">
        <f t="shared" si="174"/>
        <v>41865.777905092589</v>
      </c>
      <c r="T2805" s="9">
        <f t="shared" si="175"/>
        <v>41880.777905092589</v>
      </c>
    </row>
    <row r="2806" spans="1:20" ht="43.5" x14ac:dyDescent="0.35">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5">
        <f t="shared" si="172"/>
        <v>6.4439140811455857</v>
      </c>
      <c r="P2806" s="5">
        <f t="shared" si="173"/>
        <v>45</v>
      </c>
      <c r="Q2806" s="5" t="s">
        <v>8312</v>
      </c>
      <c r="R2806" s="5" t="s">
        <v>8344</v>
      </c>
      <c r="S2806" s="9">
        <f t="shared" si="174"/>
        <v>42337.671631944446</v>
      </c>
      <c r="T2806" s="9">
        <f t="shared" si="175"/>
        <v>42357.671631944446</v>
      </c>
    </row>
    <row r="2807" spans="1:20" ht="43.5" x14ac:dyDescent="0.35">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5">
        <f t="shared" si="172"/>
        <v>6.4158609339642041</v>
      </c>
      <c r="P2807" s="5">
        <f t="shared" si="173"/>
        <v>41.583333333333336</v>
      </c>
      <c r="Q2807" s="5" t="s">
        <v>8310</v>
      </c>
      <c r="R2807" s="5" t="s">
        <v>8337</v>
      </c>
      <c r="S2807" s="9">
        <f t="shared" si="174"/>
        <v>41831.020601851851</v>
      </c>
      <c r="T2807" s="9">
        <f t="shared" si="175"/>
        <v>41849.020601851851</v>
      </c>
    </row>
    <row r="2808" spans="1:20" ht="43.5" x14ac:dyDescent="0.35">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5">
        <f t="shared" si="172"/>
        <v>6.3333333333333339</v>
      </c>
      <c r="P2808" s="5">
        <f t="shared" si="173"/>
        <v>9.5</v>
      </c>
      <c r="Q2808" s="5" t="s">
        <v>8317</v>
      </c>
      <c r="R2808" s="5" t="s">
        <v>8318</v>
      </c>
      <c r="S2808" s="9">
        <f t="shared" si="174"/>
        <v>41930.963472222225</v>
      </c>
      <c r="T2808" s="9">
        <f t="shared" si="175"/>
        <v>41951</v>
      </c>
    </row>
    <row r="2809" spans="1:20" ht="58" x14ac:dyDescent="0.35">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5">
        <f t="shared" si="172"/>
        <v>6.3092592592592585</v>
      </c>
      <c r="P2809" s="5">
        <f t="shared" si="173"/>
        <v>113.56666666666666</v>
      </c>
      <c r="Q2809" s="5" t="s">
        <v>8312</v>
      </c>
      <c r="R2809" s="5" t="s">
        <v>8348</v>
      </c>
      <c r="S2809" s="9">
        <f t="shared" si="174"/>
        <v>41623.172974537039</v>
      </c>
      <c r="T2809" s="9">
        <f t="shared" si="175"/>
        <v>41643.172974537039</v>
      </c>
    </row>
    <row r="2810" spans="1:20" ht="43.5" x14ac:dyDescent="0.35">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5">
        <f t="shared" si="172"/>
        <v>6.3</v>
      </c>
      <c r="P2810" s="5">
        <f t="shared" si="173"/>
        <v>42</v>
      </c>
      <c r="Q2810" s="5" t="s">
        <v>8317</v>
      </c>
      <c r="R2810" s="5" t="s">
        <v>8318</v>
      </c>
      <c r="S2810" s="9">
        <f t="shared" si="174"/>
        <v>42063.722060185188</v>
      </c>
      <c r="T2810" s="9">
        <f t="shared" si="175"/>
        <v>42113.680393518516</v>
      </c>
    </row>
    <row r="2811" spans="1:20" ht="43.5" x14ac:dyDescent="0.35">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5">
        <f t="shared" si="172"/>
        <v>6.293333333333333</v>
      </c>
      <c r="P2811" s="5">
        <f t="shared" si="173"/>
        <v>82.086956521739125</v>
      </c>
      <c r="Q2811" s="5" t="s">
        <v>8310</v>
      </c>
      <c r="R2811" s="5" t="s">
        <v>8316</v>
      </c>
      <c r="S2811" s="9">
        <f t="shared" si="174"/>
        <v>42349.967708333337</v>
      </c>
      <c r="T2811" s="9">
        <f t="shared" si="175"/>
        <v>42369.958333333328</v>
      </c>
    </row>
    <row r="2812" spans="1:20" ht="43.5" x14ac:dyDescent="0.35">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5">
        <f t="shared" si="172"/>
        <v>6.2566666666666677</v>
      </c>
      <c r="P2812" s="5">
        <f t="shared" si="173"/>
        <v>98.78947368421052</v>
      </c>
      <c r="Q2812" s="5" t="s">
        <v>8325</v>
      </c>
      <c r="R2812" s="5" t="s">
        <v>8326</v>
      </c>
      <c r="S2812" s="9">
        <f t="shared" si="174"/>
        <v>41988.760393518518</v>
      </c>
      <c r="T2812" s="9">
        <f t="shared" si="175"/>
        <v>42023.760393518518</v>
      </c>
    </row>
    <row r="2813" spans="1:20" ht="43.5" x14ac:dyDescent="0.35">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5">
        <f t="shared" si="172"/>
        <v>6.1</v>
      </c>
      <c r="P2813" s="5">
        <f t="shared" si="173"/>
        <v>87.142857142857139</v>
      </c>
      <c r="Q2813" s="5" t="s">
        <v>8320</v>
      </c>
      <c r="R2813" s="5" t="s">
        <v>8347</v>
      </c>
      <c r="S2813" s="9">
        <f t="shared" si="174"/>
        <v>41172.672326388885</v>
      </c>
      <c r="T2813" s="9">
        <f t="shared" si="175"/>
        <v>41192.672326388885</v>
      </c>
    </row>
    <row r="2814" spans="1:20" ht="43.5" x14ac:dyDescent="0.35">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5">
        <f t="shared" si="172"/>
        <v>6.0263157894736841</v>
      </c>
      <c r="P2814" s="5">
        <f t="shared" si="173"/>
        <v>163.57142857142858</v>
      </c>
      <c r="Q2814" s="5" t="s">
        <v>8317</v>
      </c>
      <c r="R2814" s="5" t="s">
        <v>8330</v>
      </c>
      <c r="S2814" s="9">
        <f t="shared" si="174"/>
        <v>42797.862430555557</v>
      </c>
      <c r="T2814" s="9">
        <f t="shared" si="175"/>
        <v>42830.820763888885</v>
      </c>
    </row>
    <row r="2815" spans="1:20" ht="43.5" x14ac:dyDescent="0.35">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5">
        <f t="shared" si="172"/>
        <v>6</v>
      </c>
      <c r="P2815" s="5">
        <f t="shared" si="173"/>
        <v>60</v>
      </c>
      <c r="Q2815" s="5" t="s">
        <v>8314</v>
      </c>
      <c r="R2815" s="5" t="s">
        <v>8346</v>
      </c>
      <c r="S2815" s="9">
        <f t="shared" si="174"/>
        <v>41721.169085648144</v>
      </c>
      <c r="T2815" s="9">
        <f t="shared" si="175"/>
        <v>41771.169085648144</v>
      </c>
    </row>
    <row r="2816" spans="1:20" ht="43.5" x14ac:dyDescent="0.35">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5">
        <f t="shared" si="172"/>
        <v>6</v>
      </c>
      <c r="P2816" s="5">
        <f t="shared" si="173"/>
        <v>15</v>
      </c>
      <c r="Q2816" s="5" t="s">
        <v>8317</v>
      </c>
      <c r="R2816" s="5" t="s">
        <v>8338</v>
      </c>
      <c r="S2816" s="9">
        <f t="shared" si="174"/>
        <v>42608.749155092592</v>
      </c>
      <c r="T2816" s="9">
        <f t="shared" si="175"/>
        <v>42643.749155092592</v>
      </c>
    </row>
    <row r="2817" spans="1:20" ht="58" x14ac:dyDescent="0.35">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5">
        <f t="shared" si="172"/>
        <v>6</v>
      </c>
      <c r="P2817" s="5">
        <f t="shared" si="173"/>
        <v>15</v>
      </c>
      <c r="Q2817" s="5" t="s">
        <v>8317</v>
      </c>
      <c r="R2817" s="5" t="s">
        <v>8318</v>
      </c>
      <c r="S2817" s="9">
        <f t="shared" si="174"/>
        <v>42187.964201388888</v>
      </c>
      <c r="T2817" s="9">
        <f t="shared" si="175"/>
        <v>42207.964201388888</v>
      </c>
    </row>
    <row r="2818" spans="1:20" ht="43.5" x14ac:dyDescent="0.35">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5">
        <f t="shared" ref="O2818:O2881" si="176">(E2818/D2818)*100</f>
        <v>5.9066666666666672</v>
      </c>
      <c r="P2818" s="5">
        <f t="shared" ref="P2818:P2881" si="177">E2818/L2818</f>
        <v>46.631578947368418</v>
      </c>
      <c r="Q2818" s="5" t="s">
        <v>8328</v>
      </c>
      <c r="R2818" s="5" t="s">
        <v>8356</v>
      </c>
      <c r="S2818" s="9">
        <f t="shared" si="174"/>
        <v>42478.84174768519</v>
      </c>
      <c r="T2818" s="9">
        <f t="shared" si="175"/>
        <v>42498.84174768519</v>
      </c>
    </row>
    <row r="2819" spans="1:20" ht="43.5" x14ac:dyDescent="0.35">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5">
        <f t="shared" si="176"/>
        <v>5.8500000000000005</v>
      </c>
      <c r="P2819" s="5">
        <f t="shared" si="177"/>
        <v>29.25</v>
      </c>
      <c r="Q2819" s="5" t="s">
        <v>8310</v>
      </c>
      <c r="R2819" s="5" t="s">
        <v>8316</v>
      </c>
      <c r="S2819" s="9">
        <f t="shared" ref="S2819:S2882" si="178">(J2819/86400 )+ DATE(1970,1,11)</f>
        <v>41987.040185185186</v>
      </c>
      <c r="T2819" s="9">
        <f t="shared" ref="T2819:T2882" si="179">(I2819/86400) + DATE(1970,1,1)</f>
        <v>41985.299305555556</v>
      </c>
    </row>
    <row r="2820" spans="1:20" ht="43.5" x14ac:dyDescent="0.35">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5">
        <f t="shared" si="176"/>
        <v>5.7692307692307692</v>
      </c>
      <c r="P2820" s="5">
        <f t="shared" si="177"/>
        <v>41.666666666666664</v>
      </c>
      <c r="Q2820" s="5" t="s">
        <v>8314</v>
      </c>
      <c r="R2820" s="5" t="s">
        <v>8346</v>
      </c>
      <c r="S2820" s="9">
        <f t="shared" si="178"/>
        <v>40947.679560185185</v>
      </c>
      <c r="T2820" s="9">
        <f t="shared" si="179"/>
        <v>40969.207638888889</v>
      </c>
    </row>
    <row r="2821" spans="1:20" ht="58" x14ac:dyDescent="0.35">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5">
        <f t="shared" si="176"/>
        <v>5.7334999999999994</v>
      </c>
      <c r="P2821" s="5">
        <f t="shared" si="177"/>
        <v>603.52631578947364</v>
      </c>
      <c r="Q2821" s="5" t="s">
        <v>8310</v>
      </c>
      <c r="R2821" s="5" t="s">
        <v>8316</v>
      </c>
      <c r="S2821" s="9">
        <f t="shared" si="178"/>
        <v>42530.235486111109</v>
      </c>
      <c r="T2821" s="9">
        <f t="shared" si="179"/>
        <v>42572.583333333328</v>
      </c>
    </row>
    <row r="2822" spans="1:20" ht="43.5" x14ac:dyDescent="0.35">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5">
        <f t="shared" si="176"/>
        <v>5.7238095238095239</v>
      </c>
      <c r="P2822" s="5">
        <f t="shared" si="177"/>
        <v>50.083333333333336</v>
      </c>
      <c r="Q2822" s="5" t="s">
        <v>8312</v>
      </c>
      <c r="R2822" s="5" t="s">
        <v>8348</v>
      </c>
      <c r="S2822" s="9">
        <f t="shared" si="178"/>
        <v>42350.701504629629</v>
      </c>
      <c r="T2822" s="9">
        <f t="shared" si="179"/>
        <v>42368.701504629629</v>
      </c>
    </row>
    <row r="2823" spans="1:20" x14ac:dyDescent="0.35">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5">
        <f t="shared" si="176"/>
        <v>5.6937500000000005</v>
      </c>
      <c r="P2823" s="5">
        <f t="shared" si="177"/>
        <v>60.733333333333334</v>
      </c>
      <c r="Q2823" s="5" t="s">
        <v>8328</v>
      </c>
      <c r="R2823" s="5" t="s">
        <v>8356</v>
      </c>
      <c r="S2823" s="9">
        <f t="shared" si="178"/>
        <v>42119.709629629629</v>
      </c>
      <c r="T2823" s="9">
        <f t="shared" si="179"/>
        <v>42139.709629629629</v>
      </c>
    </row>
    <row r="2824" spans="1:20" ht="58" x14ac:dyDescent="0.35">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5">
        <f t="shared" si="176"/>
        <v>5.6833333333333336</v>
      </c>
      <c r="P2824" s="5">
        <f t="shared" si="177"/>
        <v>37.888888888888886</v>
      </c>
      <c r="Q2824" s="5" t="s">
        <v>8310</v>
      </c>
      <c r="R2824" s="5" t="s">
        <v>8357</v>
      </c>
      <c r="S2824" s="9">
        <f t="shared" si="178"/>
        <v>42542.774745370371</v>
      </c>
      <c r="T2824" s="9">
        <f t="shared" si="179"/>
        <v>42552.774745370371</v>
      </c>
    </row>
    <row r="2825" spans="1:20" ht="43.5" x14ac:dyDescent="0.35">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5">
        <f t="shared" si="176"/>
        <v>5.6666666666666661</v>
      </c>
      <c r="P2825" s="5">
        <f t="shared" si="177"/>
        <v>340</v>
      </c>
      <c r="Q2825" s="5" t="s">
        <v>8328</v>
      </c>
      <c r="R2825" s="5" t="s">
        <v>8356</v>
      </c>
      <c r="S2825" s="9">
        <f t="shared" si="178"/>
        <v>42615.053993055553</v>
      </c>
      <c r="T2825" s="9">
        <f t="shared" si="179"/>
        <v>42635.053993055553</v>
      </c>
    </row>
    <row r="2826" spans="1:20" ht="43.5" x14ac:dyDescent="0.35">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5">
        <f t="shared" si="176"/>
        <v>5.6666666666666661</v>
      </c>
      <c r="P2826" s="5">
        <f t="shared" si="177"/>
        <v>12.142857142857142</v>
      </c>
      <c r="Q2826" s="5" t="s">
        <v>8328</v>
      </c>
      <c r="R2826" s="5" t="s">
        <v>8356</v>
      </c>
      <c r="S2826" s="9">
        <f t="shared" si="178"/>
        <v>42520.341631944444</v>
      </c>
      <c r="T2826" s="9">
        <f t="shared" si="179"/>
        <v>42540.341631944444</v>
      </c>
    </row>
    <row r="2827" spans="1:20" ht="43.5" x14ac:dyDescent="0.35">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5">
        <f t="shared" si="176"/>
        <v>5.6613333333333333</v>
      </c>
      <c r="P2827" s="5">
        <f t="shared" si="177"/>
        <v>182.6236559139785</v>
      </c>
      <c r="Q2827" s="5" t="s">
        <v>8310</v>
      </c>
      <c r="R2827" s="5" t="s">
        <v>8316</v>
      </c>
      <c r="S2827" s="9">
        <f t="shared" si="178"/>
        <v>42596.295138888891</v>
      </c>
      <c r="T2827" s="9">
        <f t="shared" si="179"/>
        <v>42626.295138888891</v>
      </c>
    </row>
    <row r="2828" spans="1:20" ht="58" x14ac:dyDescent="0.35">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5">
        <f t="shared" si="176"/>
        <v>5.65</v>
      </c>
      <c r="P2828" s="5">
        <f t="shared" si="177"/>
        <v>89.21052631578948</v>
      </c>
      <c r="Q2828" s="5" t="s">
        <v>8328</v>
      </c>
      <c r="R2828" s="5" t="s">
        <v>8356</v>
      </c>
      <c r="S2828" s="9">
        <f t="shared" si="178"/>
        <v>41974.844444444447</v>
      </c>
      <c r="T2828" s="9">
        <f t="shared" si="179"/>
        <v>41998.844444444447</v>
      </c>
    </row>
    <row r="2829" spans="1:20" ht="29" x14ac:dyDescent="0.35">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5">
        <f t="shared" si="176"/>
        <v>5.6333333333333329</v>
      </c>
      <c r="P2829" s="5">
        <f t="shared" si="177"/>
        <v>52</v>
      </c>
      <c r="Q2829" s="5" t="s">
        <v>8320</v>
      </c>
      <c r="R2829" s="5" t="s">
        <v>8347</v>
      </c>
      <c r="S2829" s="9">
        <f t="shared" si="178"/>
        <v>41788.766724537039</v>
      </c>
      <c r="T2829" s="9">
        <f t="shared" si="179"/>
        <v>41806.916666666664</v>
      </c>
    </row>
    <row r="2830" spans="1:20" ht="43.5" x14ac:dyDescent="0.35">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5">
        <f t="shared" si="176"/>
        <v>5.625</v>
      </c>
      <c r="P2830" s="5">
        <f t="shared" si="177"/>
        <v>28.125</v>
      </c>
      <c r="Q2830" s="5" t="s">
        <v>8314</v>
      </c>
      <c r="R2830" s="5" t="s">
        <v>8339</v>
      </c>
      <c r="S2830" s="9">
        <f t="shared" si="178"/>
        <v>41932.783229166671</v>
      </c>
      <c r="T2830" s="9">
        <f t="shared" si="179"/>
        <v>41952.824895833335</v>
      </c>
    </row>
    <row r="2831" spans="1:20" ht="43.5" x14ac:dyDescent="0.35">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5">
        <f t="shared" si="176"/>
        <v>5.58</v>
      </c>
      <c r="P2831" s="5">
        <f t="shared" si="177"/>
        <v>119.57142857142857</v>
      </c>
      <c r="Q2831" s="5" t="s">
        <v>8310</v>
      </c>
      <c r="R2831" s="5" t="s">
        <v>8316</v>
      </c>
      <c r="S2831" s="9">
        <f t="shared" si="178"/>
        <v>42721.950798611113</v>
      </c>
      <c r="T2831" s="9">
        <f t="shared" si="179"/>
        <v>42766.98055555555</v>
      </c>
    </row>
    <row r="2832" spans="1:20" ht="43.5" x14ac:dyDescent="0.35">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5">
        <f t="shared" si="176"/>
        <v>5.548</v>
      </c>
      <c r="P2832" s="5">
        <f t="shared" si="177"/>
        <v>106.69230769230769</v>
      </c>
      <c r="Q2832" s="5" t="s">
        <v>8320</v>
      </c>
      <c r="R2832" s="5" t="s">
        <v>8340</v>
      </c>
      <c r="S2832" s="9">
        <f t="shared" si="178"/>
        <v>42145.589548611111</v>
      </c>
      <c r="T2832" s="9">
        <f t="shared" si="179"/>
        <v>42166.083333333328</v>
      </c>
    </row>
    <row r="2833" spans="1:20" x14ac:dyDescent="0.35">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5">
        <f t="shared" si="176"/>
        <v>5.5</v>
      </c>
      <c r="P2833" s="5">
        <f t="shared" si="177"/>
        <v>220</v>
      </c>
      <c r="Q2833" s="5" t="s">
        <v>8320</v>
      </c>
      <c r="R2833" s="5" t="s">
        <v>8349</v>
      </c>
      <c r="S2833" s="9">
        <f t="shared" si="178"/>
        <v>42580.91133101852</v>
      </c>
      <c r="T2833" s="9">
        <f t="shared" si="179"/>
        <v>42600.91133101852</v>
      </c>
    </row>
    <row r="2834" spans="1:20" ht="72.5" x14ac:dyDescent="0.35">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5">
        <f t="shared" si="176"/>
        <v>5.5</v>
      </c>
      <c r="P2834" s="5">
        <f t="shared" si="177"/>
        <v>18.333333333333332</v>
      </c>
      <c r="Q2834" s="5" t="s">
        <v>8317</v>
      </c>
      <c r="R2834" s="5" t="s">
        <v>8338</v>
      </c>
      <c r="S2834" s="9">
        <f t="shared" si="178"/>
        <v>42114.781597222223</v>
      </c>
      <c r="T2834" s="9">
        <f t="shared" si="179"/>
        <v>42134.781597222223</v>
      </c>
    </row>
    <row r="2835" spans="1:20" ht="43.5" x14ac:dyDescent="0.35">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5">
        <f t="shared" si="176"/>
        <v>5.4545454545454541</v>
      </c>
      <c r="P2835" s="5">
        <f t="shared" si="177"/>
        <v>30</v>
      </c>
      <c r="Q2835" s="5" t="s">
        <v>8317</v>
      </c>
      <c r="R2835" s="5" t="s">
        <v>8318</v>
      </c>
      <c r="S2835" s="9">
        <f t="shared" si="178"/>
        <v>42719.546064814815</v>
      </c>
      <c r="T2835" s="9">
        <f t="shared" si="179"/>
        <v>42739.546064814815</v>
      </c>
    </row>
    <row r="2836" spans="1:20" ht="58" x14ac:dyDescent="0.35">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5">
        <f t="shared" si="176"/>
        <v>5.42</v>
      </c>
      <c r="P2836" s="5">
        <f t="shared" si="177"/>
        <v>29.035714285714285</v>
      </c>
      <c r="Q2836" s="5" t="s">
        <v>8312</v>
      </c>
      <c r="R2836" s="5" t="s">
        <v>8348</v>
      </c>
      <c r="S2836" s="9">
        <f t="shared" si="178"/>
        <v>42657.750092592592</v>
      </c>
      <c r="T2836" s="9">
        <f t="shared" si="179"/>
        <v>42677.750092592592</v>
      </c>
    </row>
    <row r="2837" spans="1:20" ht="43.5" x14ac:dyDescent="0.35">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5">
        <f t="shared" si="176"/>
        <v>5.42</v>
      </c>
      <c r="P2837" s="5">
        <f t="shared" si="177"/>
        <v>90.333333333333329</v>
      </c>
      <c r="Q2837" s="5" t="s">
        <v>8317</v>
      </c>
      <c r="R2837" s="5" t="s">
        <v>8318</v>
      </c>
      <c r="S2837" s="9">
        <f t="shared" si="178"/>
        <v>42732.84474537037</v>
      </c>
      <c r="T2837" s="9">
        <f t="shared" si="179"/>
        <v>42752.84474537037</v>
      </c>
    </row>
    <row r="2838" spans="1:20" ht="58" x14ac:dyDescent="0.35">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5">
        <f t="shared" si="176"/>
        <v>5.416666666666667</v>
      </c>
      <c r="P2838" s="5">
        <f t="shared" si="177"/>
        <v>27.083333333333332</v>
      </c>
      <c r="Q2838" s="5" t="s">
        <v>8314</v>
      </c>
      <c r="R2838" s="5" t="s">
        <v>8346</v>
      </c>
      <c r="S2838" s="9">
        <f t="shared" si="178"/>
        <v>41587.561284722222</v>
      </c>
      <c r="T2838" s="9">
        <f t="shared" si="179"/>
        <v>41607.602951388893</v>
      </c>
    </row>
    <row r="2839" spans="1:20" ht="43.5" x14ac:dyDescent="0.35">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5">
        <f t="shared" si="176"/>
        <v>5.41</v>
      </c>
      <c r="P2839" s="5">
        <f t="shared" si="177"/>
        <v>60.111111111111114</v>
      </c>
      <c r="Q2839" s="5" t="s">
        <v>8317</v>
      </c>
      <c r="R2839" s="5" t="s">
        <v>8318</v>
      </c>
      <c r="S2839" s="9">
        <f t="shared" si="178"/>
        <v>42299.94049768518</v>
      </c>
      <c r="T2839" s="9">
        <f t="shared" si="179"/>
        <v>42349.982164351852</v>
      </c>
    </row>
    <row r="2840" spans="1:20" ht="43.5" x14ac:dyDescent="0.35">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5">
        <f t="shared" si="176"/>
        <v>5.4</v>
      </c>
      <c r="P2840" s="5">
        <f t="shared" si="177"/>
        <v>450</v>
      </c>
      <c r="Q2840" s="5" t="s">
        <v>8317</v>
      </c>
      <c r="R2840" s="5" t="s">
        <v>8318</v>
      </c>
      <c r="S2840" s="9">
        <f t="shared" si="178"/>
        <v>42795.270370370374</v>
      </c>
      <c r="T2840" s="9">
        <f t="shared" si="179"/>
        <v>42819.189583333333</v>
      </c>
    </row>
    <row r="2841" spans="1:20" ht="43.5" x14ac:dyDescent="0.35">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5">
        <f t="shared" si="176"/>
        <v>5.4</v>
      </c>
      <c r="P2841" s="5">
        <f t="shared" si="177"/>
        <v>27</v>
      </c>
      <c r="Q2841" s="5" t="s">
        <v>8317</v>
      </c>
      <c r="R2841" s="5" t="s">
        <v>8318</v>
      </c>
      <c r="S2841" s="9">
        <f t="shared" si="178"/>
        <v>42146.092488425929</v>
      </c>
      <c r="T2841" s="9">
        <f t="shared" si="179"/>
        <v>42166.092488425929</v>
      </c>
    </row>
    <row r="2842" spans="1:20" ht="43.5" x14ac:dyDescent="0.35">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5">
        <f t="shared" si="176"/>
        <v>5.4</v>
      </c>
      <c r="P2842" s="5">
        <f t="shared" si="177"/>
        <v>45</v>
      </c>
      <c r="Q2842" s="5" t="s">
        <v>8317</v>
      </c>
      <c r="R2842" s="5" t="s">
        <v>8318</v>
      </c>
      <c r="S2842" s="9">
        <f t="shared" si="178"/>
        <v>42667.38726851852</v>
      </c>
      <c r="T2842" s="9">
        <f t="shared" si="179"/>
        <v>42687.428935185184</v>
      </c>
    </row>
    <row r="2843" spans="1:20" ht="43.5" x14ac:dyDescent="0.35">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5">
        <f t="shared" si="176"/>
        <v>5.3333333333333339</v>
      </c>
      <c r="P2843" s="5">
        <f t="shared" si="177"/>
        <v>640</v>
      </c>
      <c r="Q2843" s="5" t="s">
        <v>8328</v>
      </c>
      <c r="R2843" s="5" t="s">
        <v>8356</v>
      </c>
      <c r="S2843" s="9">
        <f t="shared" si="178"/>
        <v>42285.720219907409</v>
      </c>
      <c r="T2843" s="9">
        <f t="shared" si="179"/>
        <v>42305.720219907409</v>
      </c>
    </row>
    <row r="2844" spans="1:20" ht="58" x14ac:dyDescent="0.35">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5">
        <f t="shared" si="176"/>
        <v>5.3125</v>
      </c>
      <c r="P2844" s="5">
        <f t="shared" si="177"/>
        <v>17.708333333333332</v>
      </c>
      <c r="Q2844" s="5" t="s">
        <v>8312</v>
      </c>
      <c r="R2844" s="5" t="s">
        <v>8348</v>
      </c>
      <c r="S2844" s="9">
        <f t="shared" si="178"/>
        <v>41587.045428240745</v>
      </c>
      <c r="T2844" s="9">
        <f t="shared" si="179"/>
        <v>41617.249305555553</v>
      </c>
    </row>
    <row r="2845" spans="1:20" ht="43.5" x14ac:dyDescent="0.35">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5">
        <f t="shared" si="176"/>
        <v>5.21875</v>
      </c>
      <c r="P2845" s="5">
        <f t="shared" si="177"/>
        <v>37.954545454545453</v>
      </c>
      <c r="Q2845" s="5" t="s">
        <v>8323</v>
      </c>
      <c r="R2845" s="5" t="s">
        <v>8351</v>
      </c>
      <c r="S2845" s="9">
        <f t="shared" si="178"/>
        <v>40948.062476851854</v>
      </c>
      <c r="T2845" s="9">
        <f t="shared" si="179"/>
        <v>40968.062476851854</v>
      </c>
    </row>
    <row r="2846" spans="1:20" ht="43.5" x14ac:dyDescent="0.35">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5">
        <f t="shared" si="176"/>
        <v>5.2</v>
      </c>
      <c r="P2846" s="5">
        <f t="shared" si="177"/>
        <v>65</v>
      </c>
      <c r="Q2846" s="5" t="s">
        <v>8317</v>
      </c>
      <c r="R2846" s="5" t="s">
        <v>8318</v>
      </c>
      <c r="S2846" s="9">
        <f t="shared" si="178"/>
        <v>41839.73715277778</v>
      </c>
      <c r="T2846" s="9">
        <f t="shared" si="179"/>
        <v>41852.716666666667</v>
      </c>
    </row>
    <row r="2847" spans="1:20" ht="58" x14ac:dyDescent="0.35">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5">
        <f t="shared" si="176"/>
        <v>5.0999999999999996</v>
      </c>
      <c r="P2847" s="5">
        <f t="shared" si="177"/>
        <v>119</v>
      </c>
      <c r="Q2847" s="5" t="s">
        <v>8320</v>
      </c>
      <c r="R2847" s="5" t="s">
        <v>8340</v>
      </c>
      <c r="S2847" s="9">
        <f t="shared" si="178"/>
        <v>41804.124953703707</v>
      </c>
      <c r="T2847" s="9">
        <f t="shared" si="179"/>
        <v>41854.124953703707</v>
      </c>
    </row>
    <row r="2848" spans="1:20" ht="43.5" x14ac:dyDescent="0.35">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5">
        <f t="shared" si="176"/>
        <v>5.0808888888888886</v>
      </c>
      <c r="P2848" s="5">
        <f t="shared" si="177"/>
        <v>1270.2222222222222</v>
      </c>
      <c r="Q2848" s="5" t="s">
        <v>8317</v>
      </c>
      <c r="R2848" s="5" t="s">
        <v>8330</v>
      </c>
      <c r="S2848" s="9">
        <f t="shared" si="178"/>
        <v>42075.818807870368</v>
      </c>
      <c r="T2848" s="9">
        <f t="shared" si="179"/>
        <v>42125.777141203704</v>
      </c>
    </row>
    <row r="2849" spans="1:20" ht="43.5" x14ac:dyDescent="0.35">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5">
        <f t="shared" si="176"/>
        <v>5.08</v>
      </c>
      <c r="P2849" s="5">
        <f t="shared" si="177"/>
        <v>31.75</v>
      </c>
      <c r="Q2849" s="5" t="s">
        <v>8325</v>
      </c>
      <c r="R2849" s="5" t="s">
        <v>8354</v>
      </c>
      <c r="S2849" s="9">
        <f t="shared" si="178"/>
        <v>41809.725289351853</v>
      </c>
      <c r="T2849" s="9">
        <f t="shared" si="179"/>
        <v>41829.725289351853</v>
      </c>
    </row>
    <row r="2850" spans="1:20" ht="43.5" x14ac:dyDescent="0.35">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5">
        <f t="shared" si="176"/>
        <v>5.0599999999999996</v>
      </c>
      <c r="P2850" s="5">
        <f t="shared" si="177"/>
        <v>84.333333333333329</v>
      </c>
      <c r="Q2850" s="5" t="s">
        <v>8323</v>
      </c>
      <c r="R2850" s="5" t="s">
        <v>8355</v>
      </c>
      <c r="S2850" s="9">
        <f t="shared" si="178"/>
        <v>42027.927418981482</v>
      </c>
      <c r="T2850" s="9">
        <f t="shared" si="179"/>
        <v>42052.927418981482</v>
      </c>
    </row>
    <row r="2851" spans="1:20" ht="58" x14ac:dyDescent="0.35">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5">
        <f t="shared" si="176"/>
        <v>5.0509090909090908</v>
      </c>
      <c r="P2851" s="5">
        <f t="shared" si="177"/>
        <v>115.75</v>
      </c>
      <c r="Q2851" s="5" t="s">
        <v>8310</v>
      </c>
      <c r="R2851" s="5" t="s">
        <v>8316</v>
      </c>
      <c r="S2851" s="9">
        <f t="shared" si="178"/>
        <v>42283.090740740736</v>
      </c>
      <c r="T2851" s="9">
        <f t="shared" si="179"/>
        <v>42313.132407407407</v>
      </c>
    </row>
    <row r="2852" spans="1:20" ht="43.5" x14ac:dyDescent="0.35">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5">
        <f t="shared" si="176"/>
        <v>5.0413333333333332</v>
      </c>
      <c r="P2852" s="5">
        <f t="shared" si="177"/>
        <v>135.03571428571428</v>
      </c>
      <c r="Q2852" s="5" t="s">
        <v>8310</v>
      </c>
      <c r="R2852" s="5" t="s">
        <v>8357</v>
      </c>
      <c r="S2852" s="9">
        <f t="shared" si="178"/>
        <v>42183.275740740741</v>
      </c>
      <c r="T2852" s="9">
        <f t="shared" si="179"/>
        <v>42217.745138888888</v>
      </c>
    </row>
    <row r="2853" spans="1:20" ht="43.5" x14ac:dyDescent="0.35">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5">
        <f t="shared" si="176"/>
        <v>5.0347999999999997</v>
      </c>
      <c r="P2853" s="5">
        <f t="shared" si="177"/>
        <v>267.80851063829789</v>
      </c>
      <c r="Q2853" s="5" t="s">
        <v>8312</v>
      </c>
      <c r="R2853" s="5" t="s">
        <v>8348</v>
      </c>
      <c r="S2853" s="9">
        <f t="shared" si="178"/>
        <v>41496.537268518521</v>
      </c>
      <c r="T2853" s="9">
        <f t="shared" si="179"/>
        <v>41516.537268518521</v>
      </c>
    </row>
    <row r="2854" spans="1:20" ht="58" x14ac:dyDescent="0.35">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5">
        <f t="shared" si="176"/>
        <v>5.0256410256410255</v>
      </c>
      <c r="P2854" s="5">
        <f t="shared" si="177"/>
        <v>19.600000000000001</v>
      </c>
      <c r="Q2854" s="5" t="s">
        <v>8314</v>
      </c>
      <c r="R2854" s="5" t="s">
        <v>8346</v>
      </c>
      <c r="S2854" s="9">
        <f t="shared" si="178"/>
        <v>41954.916215277779</v>
      </c>
      <c r="T2854" s="9">
        <f t="shared" si="179"/>
        <v>41974.957881944443</v>
      </c>
    </row>
    <row r="2855" spans="1:20" ht="43.5" x14ac:dyDescent="0.35">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5">
        <f t="shared" si="176"/>
        <v>5</v>
      </c>
      <c r="P2855" s="5">
        <f t="shared" si="177"/>
        <v>83.333333333333329</v>
      </c>
      <c r="Q2855" s="5" t="s">
        <v>8320</v>
      </c>
      <c r="R2855" s="5" t="s">
        <v>8349</v>
      </c>
      <c r="S2855" s="9">
        <f t="shared" si="178"/>
        <v>42249.441412037035</v>
      </c>
      <c r="T2855" s="9">
        <f t="shared" si="179"/>
        <v>42279.441412037035</v>
      </c>
    </row>
    <row r="2856" spans="1:20" ht="58" x14ac:dyDescent="0.35">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5">
        <f t="shared" si="176"/>
        <v>5</v>
      </c>
      <c r="P2856" s="5">
        <f t="shared" si="177"/>
        <v>62.5</v>
      </c>
      <c r="Q2856" s="5" t="s">
        <v>8320</v>
      </c>
      <c r="R2856" s="5" t="s">
        <v>8347</v>
      </c>
      <c r="S2856" s="9">
        <f t="shared" si="178"/>
        <v>41586.834513888891</v>
      </c>
      <c r="T2856" s="9">
        <f t="shared" si="179"/>
        <v>41609.876180555555</v>
      </c>
    </row>
    <row r="2857" spans="1:20" ht="43.5" x14ac:dyDescent="0.35">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5">
        <f t="shared" si="176"/>
        <v>5</v>
      </c>
      <c r="P2857" s="5">
        <f t="shared" si="177"/>
        <v>50</v>
      </c>
      <c r="Q2857" s="5" t="s">
        <v>8320</v>
      </c>
      <c r="R2857" s="5" t="s">
        <v>8347</v>
      </c>
      <c r="S2857" s="9">
        <f t="shared" si="178"/>
        <v>40904.906956018516</v>
      </c>
      <c r="T2857" s="9">
        <f t="shared" si="179"/>
        <v>40954.906956018516</v>
      </c>
    </row>
    <row r="2858" spans="1:20" ht="58" x14ac:dyDescent="0.35">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5">
        <f t="shared" si="176"/>
        <v>5</v>
      </c>
      <c r="P2858" s="5">
        <f t="shared" si="177"/>
        <v>50</v>
      </c>
      <c r="Q2858" s="5" t="s">
        <v>8312</v>
      </c>
      <c r="R2858" s="5" t="s">
        <v>8344</v>
      </c>
      <c r="S2858" s="9">
        <f t="shared" si="178"/>
        <v>42568.98951388889</v>
      </c>
      <c r="T2858" s="9">
        <f t="shared" si="179"/>
        <v>42588.98951388889</v>
      </c>
    </row>
    <row r="2859" spans="1:20" ht="58" x14ac:dyDescent="0.35">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5">
        <f t="shared" si="176"/>
        <v>5</v>
      </c>
      <c r="P2859" s="5">
        <f t="shared" si="177"/>
        <v>100</v>
      </c>
      <c r="Q2859" s="5" t="s">
        <v>8323</v>
      </c>
      <c r="R2859" s="5" t="s">
        <v>8358</v>
      </c>
      <c r="S2859" s="9">
        <f t="shared" si="178"/>
        <v>42370.437152777777</v>
      </c>
      <c r="T2859" s="9">
        <f t="shared" si="179"/>
        <v>42420.437152777777</v>
      </c>
    </row>
    <row r="2860" spans="1:20" ht="43.5" x14ac:dyDescent="0.35">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5">
        <f t="shared" si="176"/>
        <v>5</v>
      </c>
      <c r="P2860" s="5">
        <f t="shared" si="177"/>
        <v>41.666666666666664</v>
      </c>
      <c r="Q2860" s="5" t="s">
        <v>8323</v>
      </c>
      <c r="R2860" s="5" t="s">
        <v>8355</v>
      </c>
      <c r="S2860" s="9">
        <f t="shared" si="178"/>
        <v>42414.033090277779</v>
      </c>
      <c r="T2860" s="9">
        <f t="shared" si="179"/>
        <v>42428.999305555553</v>
      </c>
    </row>
    <row r="2861" spans="1:20" ht="43.5" x14ac:dyDescent="0.35">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5">
        <f t="shared" si="176"/>
        <v>5</v>
      </c>
      <c r="P2861" s="5">
        <f t="shared" si="177"/>
        <v>8.3333333333333339</v>
      </c>
      <c r="Q2861" s="5" t="s">
        <v>8312</v>
      </c>
      <c r="R2861" s="5" t="s">
        <v>8348</v>
      </c>
      <c r="S2861" s="9">
        <f t="shared" si="178"/>
        <v>42177.207071759258</v>
      </c>
      <c r="T2861" s="9">
        <f t="shared" si="179"/>
        <v>42197.207071759258</v>
      </c>
    </row>
    <row r="2862" spans="1:20" ht="43.5" x14ac:dyDescent="0.35">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5">
        <f t="shared" si="176"/>
        <v>5</v>
      </c>
      <c r="P2862" s="5">
        <f t="shared" si="177"/>
        <v>10</v>
      </c>
      <c r="Q2862" s="5" t="s">
        <v>8317</v>
      </c>
      <c r="R2862" s="5" t="s">
        <v>8318</v>
      </c>
      <c r="S2862" s="9">
        <f t="shared" si="178"/>
        <v>42271.632916666669</v>
      </c>
      <c r="T2862" s="9">
        <f t="shared" si="179"/>
        <v>42266.165972222225</v>
      </c>
    </row>
    <row r="2863" spans="1:20" ht="43.5" x14ac:dyDescent="0.35">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5">
        <f t="shared" si="176"/>
        <v>5</v>
      </c>
      <c r="P2863" s="5">
        <f t="shared" si="177"/>
        <v>18.75</v>
      </c>
      <c r="Q2863" s="5" t="s">
        <v>8317</v>
      </c>
      <c r="R2863" s="5" t="s">
        <v>8318</v>
      </c>
      <c r="S2863" s="9">
        <f t="shared" si="178"/>
        <v>41950.967951388891</v>
      </c>
      <c r="T2863" s="9">
        <f t="shared" si="179"/>
        <v>41952.5</v>
      </c>
    </row>
    <row r="2864" spans="1:20" x14ac:dyDescent="0.35">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5">
        <f t="shared" si="176"/>
        <v>5</v>
      </c>
      <c r="P2864" s="5">
        <f t="shared" si="177"/>
        <v>100</v>
      </c>
      <c r="Q2864" s="5" t="s">
        <v>8317</v>
      </c>
      <c r="R2864" s="5" t="s">
        <v>8318</v>
      </c>
      <c r="S2864" s="9">
        <f t="shared" si="178"/>
        <v>41924.590011574073</v>
      </c>
      <c r="T2864" s="9">
        <f t="shared" si="179"/>
        <v>41955.907638888893</v>
      </c>
    </row>
    <row r="2865" spans="1:20" ht="29" x14ac:dyDescent="0.35">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5">
        <f t="shared" si="176"/>
        <v>5</v>
      </c>
      <c r="P2865" s="5">
        <f t="shared" si="177"/>
        <v>25</v>
      </c>
      <c r="Q2865" s="5" t="s">
        <v>8317</v>
      </c>
      <c r="R2865" s="5" t="s">
        <v>8338</v>
      </c>
      <c r="S2865" s="9">
        <f t="shared" si="178"/>
        <v>42766.018506944441</v>
      </c>
      <c r="T2865" s="9">
        <f t="shared" si="179"/>
        <v>42786.018506944441</v>
      </c>
    </row>
    <row r="2866" spans="1:20" ht="58" x14ac:dyDescent="0.35">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5">
        <f t="shared" si="176"/>
        <v>5</v>
      </c>
      <c r="P2866" s="5">
        <f t="shared" si="177"/>
        <v>50</v>
      </c>
      <c r="Q2866" s="5" t="s">
        <v>8317</v>
      </c>
      <c r="R2866" s="5" t="s">
        <v>8318</v>
      </c>
      <c r="S2866" s="9">
        <f t="shared" si="178"/>
        <v>42042.250208333338</v>
      </c>
      <c r="T2866" s="9">
        <f t="shared" si="179"/>
        <v>42063.250208333338</v>
      </c>
    </row>
    <row r="2867" spans="1:20" ht="58" x14ac:dyDescent="0.35">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5">
        <f t="shared" si="176"/>
        <v>5</v>
      </c>
      <c r="P2867" s="5">
        <f t="shared" si="177"/>
        <v>62.5</v>
      </c>
      <c r="Q2867" s="5" t="s">
        <v>8317</v>
      </c>
      <c r="R2867" s="5" t="s">
        <v>8318</v>
      </c>
      <c r="S2867" s="9">
        <f t="shared" si="178"/>
        <v>42161.237685185188</v>
      </c>
      <c r="T2867" s="9">
        <f t="shared" si="179"/>
        <v>42211.237685185188</v>
      </c>
    </row>
    <row r="2868" spans="1:20" ht="43.5" x14ac:dyDescent="0.35">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5">
        <f t="shared" si="176"/>
        <v>4.9639999999999995</v>
      </c>
      <c r="P2868" s="5">
        <f t="shared" si="177"/>
        <v>88.642857142857139</v>
      </c>
      <c r="Q2868" s="5" t="s">
        <v>8317</v>
      </c>
      <c r="R2868" s="5" t="s">
        <v>8338</v>
      </c>
      <c r="S2868" s="9">
        <f t="shared" si="178"/>
        <v>42692.67768518519</v>
      </c>
      <c r="T2868" s="9">
        <f t="shared" si="179"/>
        <v>42712.67768518519</v>
      </c>
    </row>
    <row r="2869" spans="1:20" ht="43.5" x14ac:dyDescent="0.35">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5">
        <f t="shared" si="176"/>
        <v>4.957575757575758</v>
      </c>
      <c r="P2869" s="5">
        <f t="shared" si="177"/>
        <v>109.06666666666666</v>
      </c>
      <c r="Q2869" s="5" t="s">
        <v>8325</v>
      </c>
      <c r="R2869" s="5" t="s">
        <v>8326</v>
      </c>
      <c r="S2869" s="9">
        <f t="shared" si="178"/>
        <v>42020.674513888887</v>
      </c>
      <c r="T2869" s="9">
        <f t="shared" si="179"/>
        <v>42040.674513888887</v>
      </c>
    </row>
    <row r="2870" spans="1:20" ht="43.5" x14ac:dyDescent="0.35">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5">
        <f t="shared" si="176"/>
        <v>4.9516666666666671</v>
      </c>
      <c r="P2870" s="5">
        <f t="shared" si="177"/>
        <v>80.297297297297291</v>
      </c>
      <c r="Q2870" s="5" t="s">
        <v>8312</v>
      </c>
      <c r="R2870" s="5" t="s">
        <v>8348</v>
      </c>
      <c r="S2870" s="9">
        <f t="shared" si="178"/>
        <v>41781.40996527778</v>
      </c>
      <c r="T2870" s="9">
        <f t="shared" si="179"/>
        <v>41801.40996527778</v>
      </c>
    </row>
    <row r="2871" spans="1:20" ht="43.5" x14ac:dyDescent="0.35">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5">
        <f t="shared" si="176"/>
        <v>4.8680000000000003</v>
      </c>
      <c r="P2871" s="5">
        <f t="shared" si="177"/>
        <v>71.588235294117652</v>
      </c>
      <c r="Q2871" s="5" t="s">
        <v>8312</v>
      </c>
      <c r="R2871" s="5" t="s">
        <v>8344</v>
      </c>
      <c r="S2871" s="9">
        <f t="shared" si="178"/>
        <v>42338.779224537036</v>
      </c>
      <c r="T2871" s="9">
        <f t="shared" si="179"/>
        <v>42353.332638888889</v>
      </c>
    </row>
    <row r="2872" spans="1:20" ht="43.5" x14ac:dyDescent="0.35">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5">
        <f t="shared" si="176"/>
        <v>4.8666666666666663</v>
      </c>
      <c r="P2872" s="5">
        <f t="shared" si="177"/>
        <v>24.333333333333332</v>
      </c>
      <c r="Q2872" s="5" t="s">
        <v>8317</v>
      </c>
      <c r="R2872" s="5" t="s">
        <v>8318</v>
      </c>
      <c r="S2872" s="9">
        <f t="shared" si="178"/>
        <v>42175.037581018521</v>
      </c>
      <c r="T2872" s="9">
        <f t="shared" si="179"/>
        <v>42224.898611111115</v>
      </c>
    </row>
    <row r="2873" spans="1:20" ht="43.5" x14ac:dyDescent="0.35">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5">
        <f t="shared" si="176"/>
        <v>4.8571428571428568</v>
      </c>
      <c r="P2873" s="5">
        <f t="shared" si="177"/>
        <v>21.25</v>
      </c>
      <c r="Q2873" s="5" t="s">
        <v>8314</v>
      </c>
      <c r="R2873" s="5" t="s">
        <v>8339</v>
      </c>
      <c r="S2873" s="9">
        <f t="shared" si="178"/>
        <v>41851.563819444447</v>
      </c>
      <c r="T2873" s="9">
        <f t="shared" si="179"/>
        <v>41882.818749999999</v>
      </c>
    </row>
    <row r="2874" spans="1:20" ht="43.5" x14ac:dyDescent="0.35">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5">
        <f t="shared" si="176"/>
        <v>4.8099999999999996</v>
      </c>
      <c r="P2874" s="5">
        <f t="shared" si="177"/>
        <v>60.125</v>
      </c>
      <c r="Q2874" s="5" t="s">
        <v>8317</v>
      </c>
      <c r="R2874" s="5" t="s">
        <v>8338</v>
      </c>
      <c r="S2874" s="9">
        <f t="shared" si="178"/>
        <v>42150.421319444446</v>
      </c>
      <c r="T2874" s="9">
        <f t="shared" si="179"/>
        <v>42171.979166666672</v>
      </c>
    </row>
    <row r="2875" spans="1:20" ht="58" x14ac:dyDescent="0.35">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5">
        <f t="shared" si="176"/>
        <v>4.8</v>
      </c>
      <c r="P2875" s="5">
        <f t="shared" si="177"/>
        <v>30</v>
      </c>
      <c r="Q2875" s="5" t="s">
        <v>8317</v>
      </c>
      <c r="R2875" s="5" t="s">
        <v>8318</v>
      </c>
      <c r="S2875" s="9">
        <f t="shared" si="178"/>
        <v>42132.732499999998</v>
      </c>
      <c r="T2875" s="9">
        <f t="shared" si="179"/>
        <v>42155.732638888891</v>
      </c>
    </row>
    <row r="2876" spans="1:20" ht="43.5" x14ac:dyDescent="0.35">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5">
        <f t="shared" si="176"/>
        <v>4.7363636363636363</v>
      </c>
      <c r="P2876" s="5">
        <f t="shared" si="177"/>
        <v>57.888888888888886</v>
      </c>
      <c r="Q2876" s="5" t="s">
        <v>8317</v>
      </c>
      <c r="R2876" s="5" t="s">
        <v>8330</v>
      </c>
      <c r="S2876" s="9">
        <f t="shared" si="178"/>
        <v>42625.121921296297</v>
      </c>
      <c r="T2876" s="9">
        <f t="shared" si="179"/>
        <v>42675.121921296297</v>
      </c>
    </row>
    <row r="2877" spans="1:20" ht="43.5" x14ac:dyDescent="0.35">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5">
        <f t="shared" si="176"/>
        <v>4.7</v>
      </c>
      <c r="P2877" s="5">
        <f t="shared" si="177"/>
        <v>39.166666666666664</v>
      </c>
      <c r="Q2877" s="5" t="s">
        <v>8323</v>
      </c>
      <c r="R2877" s="5" t="s">
        <v>8345</v>
      </c>
      <c r="S2877" s="9">
        <f t="shared" si="178"/>
        <v>41652.751458333332</v>
      </c>
      <c r="T2877" s="9">
        <f t="shared" si="179"/>
        <v>41672.751458333332</v>
      </c>
    </row>
    <row r="2878" spans="1:20" ht="43.5" x14ac:dyDescent="0.35">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5">
        <f t="shared" si="176"/>
        <v>4.7</v>
      </c>
      <c r="P2878" s="5">
        <f t="shared" si="177"/>
        <v>9.4</v>
      </c>
      <c r="Q2878" s="5" t="s">
        <v>8317</v>
      </c>
      <c r="R2878" s="5" t="s">
        <v>8318</v>
      </c>
      <c r="S2878" s="9">
        <f t="shared" si="178"/>
        <v>42314.940960648149</v>
      </c>
      <c r="T2878" s="9">
        <f t="shared" si="179"/>
        <v>42329.166666666672</v>
      </c>
    </row>
    <row r="2879" spans="1:20" ht="43.5" x14ac:dyDescent="0.35">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5">
        <f t="shared" si="176"/>
        <v>4.67</v>
      </c>
      <c r="P2879" s="5">
        <f t="shared" si="177"/>
        <v>35.92307692307692</v>
      </c>
      <c r="Q2879" s="5" t="s">
        <v>8317</v>
      </c>
      <c r="R2879" s="5" t="s">
        <v>8318</v>
      </c>
      <c r="S2879" s="9">
        <f t="shared" si="178"/>
        <v>41984.738576388889</v>
      </c>
      <c r="T2879" s="9">
        <f t="shared" si="179"/>
        <v>41994.738576388889</v>
      </c>
    </row>
    <row r="2880" spans="1:20" ht="43.5" x14ac:dyDescent="0.35">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5">
        <f t="shared" si="176"/>
        <v>4.666666666666667</v>
      </c>
      <c r="P2880" s="5">
        <f t="shared" si="177"/>
        <v>11.666666666666666</v>
      </c>
      <c r="Q2880" s="5" t="s">
        <v>8325</v>
      </c>
      <c r="R2880" s="5" t="s">
        <v>8353</v>
      </c>
      <c r="S2880" s="9">
        <f t="shared" si="178"/>
        <v>42195.397673611107</v>
      </c>
      <c r="T2880" s="9">
        <f t="shared" si="179"/>
        <v>42244.508333333331</v>
      </c>
    </row>
    <row r="2881" spans="1:20" ht="43.5" x14ac:dyDescent="0.35">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5">
        <f t="shared" si="176"/>
        <v>4.5999999999999996</v>
      </c>
      <c r="P2881" s="5">
        <f t="shared" si="177"/>
        <v>5.75</v>
      </c>
      <c r="Q2881" s="5" t="s">
        <v>8317</v>
      </c>
      <c r="R2881" s="5" t="s">
        <v>8318</v>
      </c>
      <c r="S2881" s="9">
        <f t="shared" si="178"/>
        <v>41821.555462962962</v>
      </c>
      <c r="T2881" s="9">
        <f t="shared" si="179"/>
        <v>41812.875</v>
      </c>
    </row>
    <row r="2882" spans="1:20" ht="43.5" x14ac:dyDescent="0.35">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5">
        <f t="shared" ref="O2882:O2945" si="180">(E2882/D2882)*100</f>
        <v>4.5985132395404564</v>
      </c>
      <c r="P2882" s="5">
        <f t="shared" ref="P2882:P2945" si="181">E2882/L2882</f>
        <v>136.09090909090909</v>
      </c>
      <c r="Q2882" s="5" t="s">
        <v>8320</v>
      </c>
      <c r="R2882" s="5" t="s">
        <v>8347</v>
      </c>
      <c r="S2882" s="9">
        <f t="shared" si="178"/>
        <v>40868.762141203704</v>
      </c>
      <c r="T2882" s="9">
        <f t="shared" si="179"/>
        <v>40900.762141203704</v>
      </c>
    </row>
    <row r="2883" spans="1:20" ht="43.5" x14ac:dyDescent="0.35">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5">
        <f t="shared" si="180"/>
        <v>4.583333333333333</v>
      </c>
      <c r="P2883" s="5">
        <f t="shared" si="181"/>
        <v>183.33333333333334</v>
      </c>
      <c r="Q2883" s="5" t="s">
        <v>8317</v>
      </c>
      <c r="R2883" s="5" t="s">
        <v>8318</v>
      </c>
      <c r="S2883" s="9">
        <f t="shared" ref="S2883:S2946" si="182">(J2883/86400 )+ DATE(1970,1,11)</f>
        <v>42268.646504629629</v>
      </c>
      <c r="T2883" s="9">
        <f t="shared" ref="T2883:T2946" si="183">(I2883/86400) + DATE(1970,1,1)</f>
        <v>42288.645196759258</v>
      </c>
    </row>
    <row r="2884" spans="1:20" ht="29" x14ac:dyDescent="0.35">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5">
        <f t="shared" si="180"/>
        <v>4.5714285714285712</v>
      </c>
      <c r="P2884" s="5">
        <f t="shared" si="181"/>
        <v>24.615384615384617</v>
      </c>
      <c r="Q2884" s="5" t="s">
        <v>8323</v>
      </c>
      <c r="R2884" s="5" t="s">
        <v>8358</v>
      </c>
      <c r="S2884" s="9">
        <f t="shared" si="182"/>
        <v>41957.063645833332</v>
      </c>
      <c r="T2884" s="9">
        <f t="shared" si="183"/>
        <v>41977.063645833332</v>
      </c>
    </row>
    <row r="2885" spans="1:20" ht="43.5" x14ac:dyDescent="0.35">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5">
        <f t="shared" si="180"/>
        <v>4.5600000000000005</v>
      </c>
      <c r="P2885" s="5">
        <f t="shared" si="181"/>
        <v>27.36</v>
      </c>
      <c r="Q2885" s="5" t="s">
        <v>8310</v>
      </c>
      <c r="R2885" s="5" t="s">
        <v>8316</v>
      </c>
      <c r="S2885" s="9">
        <f t="shared" si="182"/>
        <v>42100.831273148149</v>
      </c>
      <c r="T2885" s="9">
        <f t="shared" si="183"/>
        <v>42135.831273148149</v>
      </c>
    </row>
    <row r="2886" spans="1:20" ht="43.5" x14ac:dyDescent="0.35">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5">
        <f t="shared" si="180"/>
        <v>4.5</v>
      </c>
      <c r="P2886" s="5">
        <f t="shared" si="181"/>
        <v>18</v>
      </c>
      <c r="Q2886" s="5" t="s">
        <v>8314</v>
      </c>
      <c r="R2886" s="5" t="s">
        <v>8346</v>
      </c>
      <c r="S2886" s="9">
        <f t="shared" si="182"/>
        <v>40931.117662037039</v>
      </c>
      <c r="T2886" s="9">
        <f t="shared" si="183"/>
        <v>40951.117662037039</v>
      </c>
    </row>
    <row r="2887" spans="1:20" ht="29" x14ac:dyDescent="0.35">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5">
        <f t="shared" si="180"/>
        <v>4.5</v>
      </c>
      <c r="P2887" s="5">
        <f t="shared" si="181"/>
        <v>15</v>
      </c>
      <c r="Q2887" s="5" t="s">
        <v>8312</v>
      </c>
      <c r="R2887" s="5" t="s">
        <v>8348</v>
      </c>
      <c r="S2887" s="9">
        <f t="shared" si="182"/>
        <v>41015.904120370367</v>
      </c>
      <c r="T2887" s="9">
        <f t="shared" si="183"/>
        <v>41035.904120370367</v>
      </c>
    </row>
    <row r="2888" spans="1:20" ht="43.5" x14ac:dyDescent="0.35">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5">
        <f t="shared" si="180"/>
        <v>4.5</v>
      </c>
      <c r="P2888" s="5">
        <f t="shared" si="181"/>
        <v>15</v>
      </c>
      <c r="Q2888" s="5" t="s">
        <v>8323</v>
      </c>
      <c r="R2888" s="5" t="s">
        <v>8358</v>
      </c>
      <c r="S2888" s="9">
        <f t="shared" si="182"/>
        <v>42442.379826388889</v>
      </c>
      <c r="T2888" s="9">
        <f t="shared" si="183"/>
        <v>42462.338159722218</v>
      </c>
    </row>
    <row r="2889" spans="1:20" ht="58" x14ac:dyDescent="0.35">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5">
        <f t="shared" si="180"/>
        <v>4.46</v>
      </c>
      <c r="P2889" s="5">
        <f t="shared" si="181"/>
        <v>24.777777777777779</v>
      </c>
      <c r="Q2889" s="5" t="s">
        <v>8310</v>
      </c>
      <c r="R2889" s="5" t="s">
        <v>8357</v>
      </c>
      <c r="S2889" s="9">
        <f t="shared" si="182"/>
        <v>42387.554756944446</v>
      </c>
      <c r="T2889" s="9">
        <f t="shared" si="183"/>
        <v>42408.542361111111</v>
      </c>
    </row>
    <row r="2890" spans="1:20" ht="43.5" x14ac:dyDescent="0.35">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5">
        <f t="shared" si="180"/>
        <v>4.3999999999999995</v>
      </c>
      <c r="P2890" s="5">
        <f t="shared" si="181"/>
        <v>44</v>
      </c>
      <c r="Q2890" s="5" t="s">
        <v>8314</v>
      </c>
      <c r="R2890" s="5" t="s">
        <v>8352</v>
      </c>
      <c r="S2890" s="9">
        <f t="shared" si="182"/>
        <v>41519.905995370369</v>
      </c>
      <c r="T2890" s="9">
        <f t="shared" si="183"/>
        <v>41569.905995370369</v>
      </c>
    </row>
    <row r="2891" spans="1:20" ht="43.5" x14ac:dyDescent="0.35">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5">
        <f t="shared" si="180"/>
        <v>4.3499999999999996</v>
      </c>
      <c r="P2891" s="5">
        <f t="shared" si="181"/>
        <v>145</v>
      </c>
      <c r="Q2891" s="5" t="s">
        <v>8310</v>
      </c>
      <c r="R2891" s="5" t="s">
        <v>8357</v>
      </c>
      <c r="S2891" s="9">
        <f t="shared" si="182"/>
        <v>42037.056793981479</v>
      </c>
      <c r="T2891" s="9">
        <f t="shared" si="183"/>
        <v>42057.056793981479</v>
      </c>
    </row>
    <row r="2892" spans="1:20" ht="43.5" x14ac:dyDescent="0.35">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5">
        <f t="shared" si="180"/>
        <v>4.3</v>
      </c>
      <c r="P2892" s="5">
        <f t="shared" si="181"/>
        <v>88.6875</v>
      </c>
      <c r="Q2892" s="5" t="s">
        <v>8325</v>
      </c>
      <c r="R2892" s="5" t="s">
        <v>8354</v>
      </c>
      <c r="S2892" s="9">
        <f t="shared" si="182"/>
        <v>42603.011782407411</v>
      </c>
      <c r="T2892" s="9">
        <f t="shared" si="183"/>
        <v>42615.291666666672</v>
      </c>
    </row>
    <row r="2893" spans="1:20" ht="58" x14ac:dyDescent="0.35">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5">
        <f t="shared" si="180"/>
        <v>4.2880000000000003</v>
      </c>
      <c r="P2893" s="5">
        <f t="shared" si="181"/>
        <v>82.461538461538467</v>
      </c>
      <c r="Q2893" s="5" t="s">
        <v>8317</v>
      </c>
      <c r="R2893" s="5" t="s">
        <v>8330</v>
      </c>
      <c r="S2893" s="9">
        <f t="shared" si="182"/>
        <v>42659.562118055561</v>
      </c>
      <c r="T2893" s="9">
        <f t="shared" si="183"/>
        <v>42698.71597222222</v>
      </c>
    </row>
    <row r="2894" spans="1:20" ht="43.5" x14ac:dyDescent="0.35">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5">
        <f t="shared" si="180"/>
        <v>4.246666666666667</v>
      </c>
      <c r="P2894" s="5">
        <f t="shared" si="181"/>
        <v>176.94444444444446</v>
      </c>
      <c r="Q2894" s="5" t="s">
        <v>8317</v>
      </c>
      <c r="R2894" s="5" t="s">
        <v>8338</v>
      </c>
      <c r="S2894" s="9">
        <f t="shared" si="182"/>
        <v>42711.166365740741</v>
      </c>
      <c r="T2894" s="9">
        <f t="shared" si="183"/>
        <v>42749.165972222225</v>
      </c>
    </row>
    <row r="2895" spans="1:20" ht="43.5" x14ac:dyDescent="0.35">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5">
        <f t="shared" si="180"/>
        <v>4.2435339894712749</v>
      </c>
      <c r="P2895" s="5">
        <f t="shared" si="181"/>
        <v>125.27027027027027</v>
      </c>
      <c r="Q2895" s="5" t="s">
        <v>8317</v>
      </c>
      <c r="R2895" s="5" t="s">
        <v>8330</v>
      </c>
      <c r="S2895" s="9">
        <f t="shared" si="182"/>
        <v>42091.731273148151</v>
      </c>
      <c r="T2895" s="9">
        <f t="shared" si="183"/>
        <v>42111.731273148151</v>
      </c>
    </row>
    <row r="2896" spans="1:20" ht="72.5" x14ac:dyDescent="0.35">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5">
        <f t="shared" si="180"/>
        <v>4.24</v>
      </c>
      <c r="P2896" s="5">
        <f t="shared" si="181"/>
        <v>30.285714285714285</v>
      </c>
      <c r="Q2896" s="5" t="s">
        <v>8310</v>
      </c>
      <c r="R2896" s="5" t="s">
        <v>8316</v>
      </c>
      <c r="S2896" s="9">
        <f t="shared" si="182"/>
        <v>42548.75680555556</v>
      </c>
      <c r="T2896" s="9">
        <f t="shared" si="183"/>
        <v>42563.785416666666</v>
      </c>
    </row>
    <row r="2897" spans="1:20" ht="58" x14ac:dyDescent="0.35">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5">
        <f t="shared" si="180"/>
        <v>4.2311459353574925</v>
      </c>
      <c r="P2897" s="5">
        <f t="shared" si="181"/>
        <v>54</v>
      </c>
      <c r="Q2897" s="5" t="s">
        <v>8314</v>
      </c>
      <c r="R2897" s="5" t="s">
        <v>8339</v>
      </c>
      <c r="S2897" s="9">
        <f t="shared" si="182"/>
        <v>42816.863946759258</v>
      </c>
      <c r="T2897" s="9">
        <f t="shared" si="183"/>
        <v>42836.863946759258</v>
      </c>
    </row>
    <row r="2898" spans="1:20" ht="43.5" x14ac:dyDescent="0.35">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5">
        <f t="shared" si="180"/>
        <v>4.2133333333333338</v>
      </c>
      <c r="P2898" s="5">
        <f t="shared" si="181"/>
        <v>26.333333333333332</v>
      </c>
      <c r="Q2898" s="5" t="s">
        <v>8317</v>
      </c>
      <c r="R2898" s="5" t="s">
        <v>8318</v>
      </c>
      <c r="S2898" s="9">
        <f t="shared" si="182"/>
        <v>42288.664965277778</v>
      </c>
      <c r="T2898" s="9">
        <f t="shared" si="183"/>
        <v>42308.664965277778</v>
      </c>
    </row>
    <row r="2899" spans="1:20" ht="58" x14ac:dyDescent="0.35">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5">
        <f t="shared" si="180"/>
        <v>4.2</v>
      </c>
      <c r="P2899" s="5">
        <f t="shared" si="181"/>
        <v>10.5</v>
      </c>
      <c r="Q2899" s="5" t="s">
        <v>8328</v>
      </c>
      <c r="R2899" s="5" t="s">
        <v>8356</v>
      </c>
      <c r="S2899" s="9">
        <f t="shared" si="182"/>
        <v>42738.827407407407</v>
      </c>
      <c r="T2899" s="9">
        <f t="shared" si="183"/>
        <v>42747.695833333331</v>
      </c>
    </row>
    <row r="2900" spans="1:20" ht="43.5" x14ac:dyDescent="0.35">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5">
        <f t="shared" si="180"/>
        <v>4.1818181818181817</v>
      </c>
      <c r="P2900" s="5">
        <f t="shared" si="181"/>
        <v>23</v>
      </c>
      <c r="Q2900" s="5" t="s">
        <v>8317</v>
      </c>
      <c r="R2900" s="5" t="s">
        <v>8318</v>
      </c>
      <c r="S2900" s="9">
        <f t="shared" si="182"/>
        <v>42411.672372685185</v>
      </c>
      <c r="T2900" s="9">
        <f t="shared" si="183"/>
        <v>42431.672372685185</v>
      </c>
    </row>
    <row r="2901" spans="1:20" ht="58" x14ac:dyDescent="0.35">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5">
        <f t="shared" si="180"/>
        <v>4.1666666666666661</v>
      </c>
      <c r="P2901" s="5">
        <f t="shared" si="181"/>
        <v>31.25</v>
      </c>
      <c r="Q2901" s="5" t="s">
        <v>8314</v>
      </c>
      <c r="R2901" s="5" t="s">
        <v>8331</v>
      </c>
      <c r="S2901" s="9">
        <f t="shared" si="182"/>
        <v>41579.698831018519</v>
      </c>
      <c r="T2901" s="9">
        <f t="shared" si="183"/>
        <v>41599.740497685183</v>
      </c>
    </row>
    <row r="2902" spans="1:20" ht="72.5" x14ac:dyDescent="0.35">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5">
        <f t="shared" si="180"/>
        <v>4.16</v>
      </c>
      <c r="P2902" s="5">
        <f t="shared" si="181"/>
        <v>61.176470588235297</v>
      </c>
      <c r="Q2902" s="5" t="s">
        <v>8317</v>
      </c>
      <c r="R2902" s="5" t="s">
        <v>8330</v>
      </c>
      <c r="S2902" s="9">
        <f t="shared" si="182"/>
        <v>42437.018078703702</v>
      </c>
      <c r="T2902" s="9">
        <f t="shared" si="183"/>
        <v>42456.976412037038</v>
      </c>
    </row>
    <row r="2903" spans="1:20" ht="43.5" x14ac:dyDescent="0.35">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5">
        <f t="shared" si="180"/>
        <v>4.117647058823529</v>
      </c>
      <c r="P2903" s="5">
        <f t="shared" si="181"/>
        <v>26.923076923076923</v>
      </c>
      <c r="Q2903" s="5" t="s">
        <v>8323</v>
      </c>
      <c r="R2903" s="5" t="s">
        <v>8355</v>
      </c>
      <c r="S2903" s="9">
        <f t="shared" si="182"/>
        <v>41681.93686342593</v>
      </c>
      <c r="T2903" s="9">
        <f t="shared" si="183"/>
        <v>41687</v>
      </c>
    </row>
    <row r="2904" spans="1:20" ht="58" x14ac:dyDescent="0.35">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5">
        <f t="shared" si="180"/>
        <v>4.1000000000000005</v>
      </c>
      <c r="P2904" s="5">
        <f t="shared" si="181"/>
        <v>10.25</v>
      </c>
      <c r="Q2904" s="5" t="s">
        <v>8317</v>
      </c>
      <c r="R2904" s="5" t="s">
        <v>8330</v>
      </c>
      <c r="S2904" s="9">
        <f t="shared" si="182"/>
        <v>42251.429120370369</v>
      </c>
      <c r="T2904" s="9">
        <f t="shared" si="183"/>
        <v>42263.916666666672</v>
      </c>
    </row>
    <row r="2905" spans="1:20" ht="43.5" x14ac:dyDescent="0.35">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5">
        <f t="shared" si="180"/>
        <v>4.083333333333333</v>
      </c>
      <c r="P2905" s="5">
        <f t="shared" si="181"/>
        <v>175</v>
      </c>
      <c r="Q2905" s="5" t="s">
        <v>8317</v>
      </c>
      <c r="R2905" s="5" t="s">
        <v>8318</v>
      </c>
      <c r="S2905" s="9">
        <f t="shared" si="182"/>
        <v>42518.179965277777</v>
      </c>
      <c r="T2905" s="9">
        <f t="shared" si="183"/>
        <v>42568.179965277777</v>
      </c>
    </row>
    <row r="2906" spans="1:20" ht="43.5" x14ac:dyDescent="0.35">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5">
        <f t="shared" si="180"/>
        <v>4.0625</v>
      </c>
      <c r="P2906" s="5">
        <f t="shared" si="181"/>
        <v>108.33333333333333</v>
      </c>
      <c r="Q2906" s="5" t="s">
        <v>8320</v>
      </c>
      <c r="R2906" s="5" t="s">
        <v>8349</v>
      </c>
      <c r="S2906" s="9">
        <f t="shared" si="182"/>
        <v>42062.83530092593</v>
      </c>
      <c r="T2906" s="9">
        <f t="shared" si="183"/>
        <v>42082.793634259258</v>
      </c>
    </row>
    <row r="2907" spans="1:20" ht="43.5" x14ac:dyDescent="0.35">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5">
        <f t="shared" si="180"/>
        <v>4.0266666666666664</v>
      </c>
      <c r="P2907" s="5">
        <f t="shared" si="181"/>
        <v>37.75</v>
      </c>
      <c r="Q2907" s="5" t="s">
        <v>8317</v>
      </c>
      <c r="R2907" s="5" t="s">
        <v>8338</v>
      </c>
      <c r="S2907" s="9">
        <f t="shared" si="182"/>
        <v>42548.755428240736</v>
      </c>
      <c r="T2907" s="9">
        <f t="shared" si="183"/>
        <v>42598.755428240736</v>
      </c>
    </row>
    <row r="2908" spans="1:20" ht="43.5" x14ac:dyDescent="0.35">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5">
        <f t="shared" si="180"/>
        <v>4.0199999999999996</v>
      </c>
      <c r="P2908" s="5">
        <f t="shared" si="181"/>
        <v>100.5</v>
      </c>
      <c r="Q2908" s="5" t="s">
        <v>8317</v>
      </c>
      <c r="R2908" s="5" t="s">
        <v>8338</v>
      </c>
      <c r="S2908" s="9">
        <f t="shared" si="182"/>
        <v>42420.93105324074</v>
      </c>
      <c r="T2908" s="9">
        <f t="shared" si="183"/>
        <v>42440.93105324074</v>
      </c>
    </row>
    <row r="2909" spans="1:20" ht="43.5" x14ac:dyDescent="0.35">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5">
        <f t="shared" si="180"/>
        <v>4.004545454545454</v>
      </c>
      <c r="P2909" s="5">
        <f t="shared" si="181"/>
        <v>55.0625</v>
      </c>
      <c r="Q2909" s="5" t="s">
        <v>8317</v>
      </c>
      <c r="R2909" s="5" t="s">
        <v>8338</v>
      </c>
      <c r="S2909" s="9">
        <f t="shared" si="182"/>
        <v>41992.737071759257</v>
      </c>
      <c r="T2909" s="9">
        <f t="shared" si="183"/>
        <v>42015.207638888889</v>
      </c>
    </row>
    <row r="2910" spans="1:20" ht="43.5" x14ac:dyDescent="0.35">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5">
        <f t="shared" si="180"/>
        <v>4</v>
      </c>
      <c r="P2910" s="5">
        <f t="shared" si="181"/>
        <v>33.333333333333336</v>
      </c>
      <c r="Q2910" s="5" t="s">
        <v>8328</v>
      </c>
      <c r="R2910" s="5" t="s">
        <v>8356</v>
      </c>
      <c r="S2910" s="9">
        <f t="shared" si="182"/>
        <v>42666.86137731481</v>
      </c>
      <c r="T2910" s="9">
        <f t="shared" si="183"/>
        <v>42676.165972222225</v>
      </c>
    </row>
    <row r="2911" spans="1:20" ht="58" x14ac:dyDescent="0.35">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5">
        <f t="shared" si="180"/>
        <v>4</v>
      </c>
      <c r="P2911" s="5">
        <f t="shared" si="181"/>
        <v>20</v>
      </c>
      <c r="Q2911" s="5" t="s">
        <v>8325</v>
      </c>
      <c r="R2911" s="5" t="s">
        <v>8353</v>
      </c>
      <c r="S2911" s="9">
        <f t="shared" si="182"/>
        <v>42180.996527777781</v>
      </c>
      <c r="T2911" s="9">
        <f t="shared" si="183"/>
        <v>42185.996527777781</v>
      </c>
    </row>
    <row r="2912" spans="1:20" ht="43.5" x14ac:dyDescent="0.35">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5">
        <f t="shared" si="180"/>
        <v>4</v>
      </c>
      <c r="P2912" s="5">
        <f t="shared" si="181"/>
        <v>100</v>
      </c>
      <c r="Q2912" s="5" t="s">
        <v>8325</v>
      </c>
      <c r="R2912" s="5" t="s">
        <v>8353</v>
      </c>
      <c r="S2912" s="9">
        <f t="shared" si="182"/>
        <v>41881.65315972222</v>
      </c>
      <c r="T2912" s="9">
        <f t="shared" si="183"/>
        <v>41902.65315972222</v>
      </c>
    </row>
    <row r="2913" spans="1:20" ht="43.5" x14ac:dyDescent="0.35">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5">
        <f t="shared" si="180"/>
        <v>3.9750000000000001</v>
      </c>
      <c r="P2913" s="5">
        <f t="shared" si="181"/>
        <v>56.785714285714285</v>
      </c>
      <c r="Q2913" s="5" t="s">
        <v>8317</v>
      </c>
      <c r="R2913" s="5" t="s">
        <v>8330</v>
      </c>
      <c r="S2913" s="9">
        <f t="shared" si="182"/>
        <v>42124.825532407413</v>
      </c>
      <c r="T2913" s="9">
        <f t="shared" si="183"/>
        <v>42144.825532407413</v>
      </c>
    </row>
    <row r="2914" spans="1:20" ht="43.5" x14ac:dyDescent="0.35">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5">
        <f t="shared" si="180"/>
        <v>3.9334666666666664</v>
      </c>
      <c r="P2914" s="5">
        <f t="shared" si="181"/>
        <v>45.386153846153846</v>
      </c>
      <c r="Q2914" s="5" t="s">
        <v>8310</v>
      </c>
      <c r="R2914" s="5" t="s">
        <v>8357</v>
      </c>
      <c r="S2914" s="9">
        <f t="shared" si="182"/>
        <v>41845.639155092591</v>
      </c>
      <c r="T2914" s="9">
        <f t="shared" si="183"/>
        <v>41865.639155092591</v>
      </c>
    </row>
    <row r="2915" spans="1:20" ht="43.5" x14ac:dyDescent="0.35">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5">
        <f t="shared" si="180"/>
        <v>3.8875000000000002</v>
      </c>
      <c r="P2915" s="5">
        <f t="shared" si="181"/>
        <v>23.923076923076923</v>
      </c>
      <c r="Q2915" s="5" t="s">
        <v>8317</v>
      </c>
      <c r="R2915" s="5" t="s">
        <v>8318</v>
      </c>
      <c r="S2915" s="9">
        <f t="shared" si="182"/>
        <v>41868.007071759261</v>
      </c>
      <c r="T2915" s="9">
        <f t="shared" si="183"/>
        <v>41888.007071759261</v>
      </c>
    </row>
    <row r="2916" spans="1:20" ht="43.5" x14ac:dyDescent="0.35">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5">
        <f t="shared" si="180"/>
        <v>3.8860103626943006</v>
      </c>
      <c r="P2916" s="5">
        <f t="shared" si="181"/>
        <v>25</v>
      </c>
      <c r="Q2916" s="5" t="s">
        <v>8317</v>
      </c>
      <c r="R2916" s="5" t="s">
        <v>8318</v>
      </c>
      <c r="S2916" s="9">
        <f t="shared" si="182"/>
        <v>41861.700925925928</v>
      </c>
      <c r="T2916" s="9">
        <f t="shared" si="183"/>
        <v>41891.700925925928</v>
      </c>
    </row>
    <row r="2917" spans="1:20" ht="58" x14ac:dyDescent="0.35">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5">
        <f t="shared" si="180"/>
        <v>3.8833333333333329</v>
      </c>
      <c r="P2917" s="5">
        <f t="shared" si="181"/>
        <v>29.125</v>
      </c>
      <c r="Q2917" s="5" t="s">
        <v>8328</v>
      </c>
      <c r="R2917" s="5" t="s">
        <v>8356</v>
      </c>
      <c r="S2917" s="9">
        <f t="shared" si="182"/>
        <v>42052.676226851851</v>
      </c>
      <c r="T2917" s="9">
        <f t="shared" si="183"/>
        <v>42094.551388888889</v>
      </c>
    </row>
    <row r="2918" spans="1:20" ht="43.5" x14ac:dyDescent="0.35">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5">
        <f t="shared" si="180"/>
        <v>3.8739999999999997</v>
      </c>
      <c r="P2918" s="5">
        <f t="shared" si="181"/>
        <v>48.424999999999997</v>
      </c>
      <c r="Q2918" s="5" t="s">
        <v>8314</v>
      </c>
      <c r="R2918" s="5" t="s">
        <v>8352</v>
      </c>
      <c r="S2918" s="9">
        <f t="shared" si="182"/>
        <v>41725.874780092592</v>
      </c>
      <c r="T2918" s="9">
        <f t="shared" si="183"/>
        <v>41750.041666666664</v>
      </c>
    </row>
    <row r="2919" spans="1:20" ht="43.5" x14ac:dyDescent="0.35">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5">
        <f t="shared" si="180"/>
        <v>3.85</v>
      </c>
      <c r="P2919" s="5">
        <f t="shared" si="181"/>
        <v>60.789473684210527</v>
      </c>
      <c r="Q2919" s="5" t="s">
        <v>8328</v>
      </c>
      <c r="R2919" s="5" t="s">
        <v>8356</v>
      </c>
      <c r="S2919" s="9">
        <f t="shared" si="182"/>
        <v>42071.154930555553</v>
      </c>
      <c r="T2919" s="9">
        <f t="shared" si="183"/>
        <v>42091.113263888888</v>
      </c>
    </row>
    <row r="2920" spans="1:20" ht="43.5" x14ac:dyDescent="0.35">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5">
        <f t="shared" si="180"/>
        <v>3.8206896551724134</v>
      </c>
      <c r="P2920" s="5">
        <f t="shared" si="181"/>
        <v>65.17647058823529</v>
      </c>
      <c r="Q2920" s="5" t="s">
        <v>8310</v>
      </c>
      <c r="R2920" s="5" t="s">
        <v>8316</v>
      </c>
      <c r="S2920" s="9">
        <f t="shared" si="182"/>
        <v>42491.376597222217</v>
      </c>
      <c r="T2920" s="9">
        <f t="shared" si="183"/>
        <v>42511.376597222217</v>
      </c>
    </row>
    <row r="2921" spans="1:20" ht="29" x14ac:dyDescent="0.35">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5">
        <f t="shared" si="180"/>
        <v>3.8</v>
      </c>
      <c r="P2921" s="5">
        <f t="shared" si="181"/>
        <v>9.5</v>
      </c>
      <c r="Q2921" s="5" t="s">
        <v>8317</v>
      </c>
      <c r="R2921" s="5" t="s">
        <v>8318</v>
      </c>
      <c r="S2921" s="9">
        <f t="shared" si="182"/>
        <v>41985.124340277776</v>
      </c>
      <c r="T2921" s="9">
        <f t="shared" si="183"/>
        <v>42005.124340277776</v>
      </c>
    </row>
    <row r="2922" spans="1:20" ht="43.5" x14ac:dyDescent="0.35">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5">
        <f t="shared" si="180"/>
        <v>3.7600000000000002</v>
      </c>
      <c r="P2922" s="5">
        <f t="shared" si="181"/>
        <v>23.5</v>
      </c>
      <c r="Q2922" s="5" t="s">
        <v>8325</v>
      </c>
      <c r="R2922" s="5" t="s">
        <v>8353</v>
      </c>
      <c r="S2922" s="9">
        <f t="shared" si="182"/>
        <v>41946.020752314813</v>
      </c>
      <c r="T2922" s="9">
        <f t="shared" si="183"/>
        <v>41956.062418981484</v>
      </c>
    </row>
    <row r="2923" spans="1:20" ht="43.5" x14ac:dyDescent="0.35">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5">
        <f t="shared" si="180"/>
        <v>3.75</v>
      </c>
      <c r="P2923" s="5">
        <f t="shared" si="181"/>
        <v>93.75</v>
      </c>
      <c r="Q2923" s="5" t="s">
        <v>8317</v>
      </c>
      <c r="R2923" s="5" t="s">
        <v>8318</v>
      </c>
      <c r="S2923" s="9">
        <f t="shared" si="182"/>
        <v>42818.640231481477</v>
      </c>
      <c r="T2923" s="9">
        <f t="shared" si="183"/>
        <v>42839.207638888889</v>
      </c>
    </row>
    <row r="2924" spans="1:20" ht="43.5" x14ac:dyDescent="0.35">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5">
        <f t="shared" si="180"/>
        <v>3.74</v>
      </c>
      <c r="P2924" s="5">
        <f t="shared" si="181"/>
        <v>12.466666666666667</v>
      </c>
      <c r="Q2924" s="5" t="s">
        <v>8325</v>
      </c>
      <c r="R2924" s="5" t="s">
        <v>8326</v>
      </c>
      <c r="S2924" s="9">
        <f t="shared" si="182"/>
        <v>41859.560694444444</v>
      </c>
      <c r="T2924" s="9">
        <f t="shared" si="183"/>
        <v>41909.560694444444</v>
      </c>
    </row>
    <row r="2925" spans="1:20" ht="58" x14ac:dyDescent="0.35">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5">
        <f t="shared" si="180"/>
        <v>3.6080041046690612</v>
      </c>
      <c r="P2925" s="5">
        <f t="shared" si="181"/>
        <v>65.111111111111114</v>
      </c>
      <c r="Q2925" s="5" t="s">
        <v>8317</v>
      </c>
      <c r="R2925" s="5" t="s">
        <v>8330</v>
      </c>
      <c r="S2925" s="9">
        <f t="shared" si="182"/>
        <v>42369.792233796295</v>
      </c>
      <c r="T2925" s="9">
        <f t="shared" si="183"/>
        <v>42408.01180555555</v>
      </c>
    </row>
    <row r="2926" spans="1:20" ht="29" x14ac:dyDescent="0.35">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5">
        <f t="shared" si="180"/>
        <v>3.5666666666666664</v>
      </c>
      <c r="P2926" s="5">
        <f t="shared" si="181"/>
        <v>26.75</v>
      </c>
      <c r="Q2926" s="5" t="s">
        <v>8325</v>
      </c>
      <c r="R2926" s="5" t="s">
        <v>8326</v>
      </c>
      <c r="S2926" s="9">
        <f t="shared" si="182"/>
        <v>41983.740335648152</v>
      </c>
      <c r="T2926" s="9">
        <f t="shared" si="183"/>
        <v>42033.740335648152</v>
      </c>
    </row>
    <row r="2927" spans="1:20" ht="43.5" x14ac:dyDescent="0.35">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5">
        <f t="shared" si="180"/>
        <v>3.5520833333333335</v>
      </c>
      <c r="P2927" s="5">
        <f t="shared" si="181"/>
        <v>41.585365853658537</v>
      </c>
      <c r="Q2927" s="5" t="s">
        <v>8310</v>
      </c>
      <c r="R2927" s="5" t="s">
        <v>8316</v>
      </c>
      <c r="S2927" s="9">
        <f t="shared" si="182"/>
        <v>42133.678645833337</v>
      </c>
      <c r="T2927" s="9">
        <f t="shared" si="183"/>
        <v>42153.678645833337</v>
      </c>
    </row>
    <row r="2928" spans="1:20" ht="43.5" x14ac:dyDescent="0.35">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5">
        <f t="shared" si="180"/>
        <v>3.55</v>
      </c>
      <c r="P2928" s="5">
        <f t="shared" si="181"/>
        <v>591.66666666666663</v>
      </c>
      <c r="Q2928" s="5" t="s">
        <v>8310</v>
      </c>
      <c r="R2928" s="5" t="s">
        <v>8316</v>
      </c>
      <c r="S2928" s="9">
        <f t="shared" si="182"/>
        <v>42721.750613425931</v>
      </c>
      <c r="T2928" s="9">
        <f t="shared" si="183"/>
        <v>42771.750613425931</v>
      </c>
    </row>
    <row r="2929" spans="1:20" ht="72.5" x14ac:dyDescent="0.35">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5">
        <f t="shared" si="180"/>
        <v>3.54</v>
      </c>
      <c r="P2929" s="5">
        <f t="shared" si="181"/>
        <v>59</v>
      </c>
      <c r="Q2929" s="5" t="s">
        <v>8323</v>
      </c>
      <c r="R2929" s="5" t="s">
        <v>8345</v>
      </c>
      <c r="S2929" s="9">
        <f t="shared" si="182"/>
        <v>42125.143634259264</v>
      </c>
      <c r="T2929" s="9">
        <f t="shared" si="183"/>
        <v>42145.143634259264</v>
      </c>
    </row>
    <row r="2930" spans="1:20" ht="58" x14ac:dyDescent="0.35">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5">
        <f t="shared" si="180"/>
        <v>3.4666666666666663</v>
      </c>
      <c r="P2930" s="5">
        <f t="shared" si="181"/>
        <v>47.272727272727273</v>
      </c>
      <c r="Q2930" s="5" t="s">
        <v>8317</v>
      </c>
      <c r="R2930" s="5" t="s">
        <v>8318</v>
      </c>
      <c r="S2930" s="9">
        <f t="shared" si="182"/>
        <v>42689.958472222221</v>
      </c>
      <c r="T2930" s="9">
        <f t="shared" si="183"/>
        <v>42710.207638888889</v>
      </c>
    </row>
    <row r="2931" spans="1:20" ht="29" x14ac:dyDescent="0.35">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5">
        <f t="shared" si="180"/>
        <v>3.4474868431088401</v>
      </c>
      <c r="P2931" s="5">
        <f t="shared" si="181"/>
        <v>30.133333333333333</v>
      </c>
      <c r="Q2931" s="5" t="s">
        <v>8317</v>
      </c>
      <c r="R2931" s="5" t="s">
        <v>8338</v>
      </c>
      <c r="S2931" s="9">
        <f t="shared" si="182"/>
        <v>42057.724444444444</v>
      </c>
      <c r="T2931" s="9">
        <f t="shared" si="183"/>
        <v>42077.132638888885</v>
      </c>
    </row>
    <row r="2932" spans="1:20" ht="43.5" x14ac:dyDescent="0.35">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5">
        <f t="shared" si="180"/>
        <v>3.42</v>
      </c>
      <c r="P2932" s="5">
        <f t="shared" si="181"/>
        <v>114</v>
      </c>
      <c r="Q2932" s="5" t="s">
        <v>8312</v>
      </c>
      <c r="R2932" s="5" t="s">
        <v>8348</v>
      </c>
      <c r="S2932" s="9">
        <f t="shared" si="182"/>
        <v>42423.671006944445</v>
      </c>
      <c r="T2932" s="9">
        <f t="shared" si="183"/>
        <v>42443.629340277781</v>
      </c>
    </row>
    <row r="2933" spans="1:20" ht="43.5" x14ac:dyDescent="0.35">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5">
        <f t="shared" si="180"/>
        <v>3.4125000000000001</v>
      </c>
      <c r="P2933" s="5">
        <f t="shared" si="181"/>
        <v>22.75</v>
      </c>
      <c r="Q2933" s="5" t="s">
        <v>8317</v>
      </c>
      <c r="R2933" s="5" t="s">
        <v>8338</v>
      </c>
      <c r="S2933" s="9">
        <f t="shared" si="182"/>
        <v>42105.374675925923</v>
      </c>
      <c r="T2933" s="9">
        <f t="shared" si="183"/>
        <v>42125.374675925923</v>
      </c>
    </row>
    <row r="2934" spans="1:20" ht="58" x14ac:dyDescent="0.35">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5">
        <f t="shared" si="180"/>
        <v>3.4000000000000004</v>
      </c>
      <c r="P2934" s="5">
        <f t="shared" si="181"/>
        <v>25.5</v>
      </c>
      <c r="Q2934" s="5" t="s">
        <v>8320</v>
      </c>
      <c r="R2934" s="5" t="s">
        <v>8349</v>
      </c>
      <c r="S2934" s="9">
        <f t="shared" si="182"/>
        <v>41835.791226851856</v>
      </c>
      <c r="T2934" s="9">
        <f t="shared" si="183"/>
        <v>41883.165972222225</v>
      </c>
    </row>
    <row r="2935" spans="1:20" ht="43.5" x14ac:dyDescent="0.35">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5">
        <f t="shared" si="180"/>
        <v>3.3673333333333333</v>
      </c>
      <c r="P2935" s="5">
        <f t="shared" si="181"/>
        <v>34.128378378378379</v>
      </c>
      <c r="Q2935" s="5" t="s">
        <v>8312</v>
      </c>
      <c r="R2935" s="5" t="s">
        <v>8348</v>
      </c>
      <c r="S2935" s="9">
        <f t="shared" si="182"/>
        <v>41455.962754629625</v>
      </c>
      <c r="T2935" s="9">
        <f t="shared" si="183"/>
        <v>41490.962754629625</v>
      </c>
    </row>
    <row r="2936" spans="1:20" ht="58" x14ac:dyDescent="0.35">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5">
        <f t="shared" si="180"/>
        <v>3.3666666666666663</v>
      </c>
      <c r="P2936" s="5">
        <f t="shared" si="181"/>
        <v>50.5</v>
      </c>
      <c r="Q2936" s="5" t="s">
        <v>8317</v>
      </c>
      <c r="R2936" s="5" t="s">
        <v>8318</v>
      </c>
      <c r="S2936" s="9">
        <f t="shared" si="182"/>
        <v>42625.142870370371</v>
      </c>
      <c r="T2936" s="9">
        <f t="shared" si="183"/>
        <v>42645.142870370371</v>
      </c>
    </row>
    <row r="2937" spans="1:20" ht="43.5" x14ac:dyDescent="0.35">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5">
        <f t="shared" si="180"/>
        <v>3.3444444444444441</v>
      </c>
      <c r="P2937" s="5">
        <f t="shared" si="181"/>
        <v>150.5</v>
      </c>
      <c r="Q2937" s="5" t="s">
        <v>8310</v>
      </c>
      <c r="R2937" s="5" t="s">
        <v>8357</v>
      </c>
      <c r="S2937" s="9">
        <f t="shared" si="182"/>
        <v>42641.769513888888</v>
      </c>
      <c r="T2937" s="9">
        <f t="shared" si="183"/>
        <v>42691.811180555553</v>
      </c>
    </row>
    <row r="2938" spans="1:20" ht="43.5" x14ac:dyDescent="0.35">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5">
        <f t="shared" si="180"/>
        <v>3.34</v>
      </c>
      <c r="P2938" s="5">
        <f t="shared" si="181"/>
        <v>20.875</v>
      </c>
      <c r="Q2938" s="5" t="s">
        <v>8317</v>
      </c>
      <c r="R2938" s="5" t="s">
        <v>8330</v>
      </c>
      <c r="S2938" s="9">
        <f t="shared" si="182"/>
        <v>42700.733437499999</v>
      </c>
      <c r="T2938" s="9">
        <f t="shared" si="183"/>
        <v>42711.733437499999</v>
      </c>
    </row>
    <row r="2939" spans="1:20" ht="43.5" x14ac:dyDescent="0.35">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5">
        <f t="shared" si="180"/>
        <v>3.3333333333333335</v>
      </c>
      <c r="P2939" s="5">
        <f t="shared" si="181"/>
        <v>16.666666666666668</v>
      </c>
      <c r="Q2939" s="5" t="s">
        <v>8320</v>
      </c>
      <c r="R2939" s="5" t="s">
        <v>8347</v>
      </c>
      <c r="S2939" s="9">
        <f t="shared" si="182"/>
        <v>41840.613969907405</v>
      </c>
      <c r="T2939" s="9">
        <f t="shared" si="183"/>
        <v>41860.613969907405</v>
      </c>
    </row>
    <row r="2940" spans="1:20" ht="58" x14ac:dyDescent="0.35">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5">
        <f t="shared" si="180"/>
        <v>3.3333333333333335</v>
      </c>
      <c r="P2940" s="5">
        <f t="shared" si="181"/>
        <v>250</v>
      </c>
      <c r="Q2940" s="5" t="s">
        <v>8310</v>
      </c>
      <c r="R2940" s="5" t="s">
        <v>8357</v>
      </c>
      <c r="S2940" s="9">
        <f t="shared" si="182"/>
        <v>41956.232175925928</v>
      </c>
      <c r="T2940" s="9">
        <f t="shared" si="183"/>
        <v>41976.232175925921</v>
      </c>
    </row>
    <row r="2941" spans="1:20" ht="58" x14ac:dyDescent="0.35">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5">
        <f t="shared" si="180"/>
        <v>3.3333333333333335</v>
      </c>
      <c r="P2941" s="5">
        <f t="shared" si="181"/>
        <v>50</v>
      </c>
      <c r="Q2941" s="5" t="s">
        <v>8323</v>
      </c>
      <c r="R2941" s="5" t="s">
        <v>8345</v>
      </c>
      <c r="S2941" s="9">
        <f t="shared" si="182"/>
        <v>40078.056932870371</v>
      </c>
      <c r="T2941" s="9">
        <f t="shared" si="183"/>
        <v>40118.165972222225</v>
      </c>
    </row>
    <row r="2942" spans="1:20" ht="43.5" x14ac:dyDescent="0.35">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5">
        <f t="shared" si="180"/>
        <v>3.3333333333333335</v>
      </c>
      <c r="P2942" s="5">
        <f t="shared" si="181"/>
        <v>7.5</v>
      </c>
      <c r="Q2942" s="5" t="s">
        <v>8325</v>
      </c>
      <c r="R2942" s="5" t="s">
        <v>8326</v>
      </c>
      <c r="S2942" s="9">
        <f t="shared" si="182"/>
        <v>41870.91002314815</v>
      </c>
      <c r="T2942" s="9">
        <f t="shared" si="183"/>
        <v>41872.91002314815</v>
      </c>
    </row>
    <row r="2943" spans="1:20" ht="29" x14ac:dyDescent="0.35">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5">
        <f t="shared" si="180"/>
        <v>3.3333333333333335</v>
      </c>
      <c r="P2943" s="5">
        <f t="shared" si="181"/>
        <v>50</v>
      </c>
      <c r="Q2943" s="5" t="s">
        <v>8317</v>
      </c>
      <c r="R2943" s="5" t="s">
        <v>8318</v>
      </c>
      <c r="S2943" s="9">
        <f t="shared" si="182"/>
        <v>42817.885057870371</v>
      </c>
      <c r="T2943" s="9">
        <f t="shared" si="183"/>
        <v>42858.8</v>
      </c>
    </row>
    <row r="2944" spans="1:20" ht="58" x14ac:dyDescent="0.35">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5">
        <f t="shared" si="180"/>
        <v>3.3076923076923079</v>
      </c>
      <c r="P2944" s="5">
        <f t="shared" si="181"/>
        <v>53.75</v>
      </c>
      <c r="Q2944" s="5" t="s">
        <v>8320</v>
      </c>
      <c r="R2944" s="5" t="s">
        <v>8347</v>
      </c>
      <c r="S2944" s="9">
        <f t="shared" si="182"/>
        <v>40257.886006944442</v>
      </c>
      <c r="T2944" s="9">
        <f t="shared" si="183"/>
        <v>40306.927777777775</v>
      </c>
    </row>
    <row r="2945" spans="1:20" ht="58" x14ac:dyDescent="0.35">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5">
        <f t="shared" si="180"/>
        <v>3.3033333333333332</v>
      </c>
      <c r="P2945" s="5">
        <f t="shared" si="181"/>
        <v>66.066666666666663</v>
      </c>
      <c r="Q2945" s="5" t="s">
        <v>8310</v>
      </c>
      <c r="R2945" s="5" t="s">
        <v>8316</v>
      </c>
      <c r="S2945" s="9">
        <f t="shared" si="182"/>
        <v>42198.803622685184</v>
      </c>
      <c r="T2945" s="9">
        <f t="shared" si="183"/>
        <v>42218.803622685184</v>
      </c>
    </row>
    <row r="2946" spans="1:20" ht="43.5" x14ac:dyDescent="0.35">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5">
        <f t="shared" ref="O2946:O3009" si="184">(E2946/D2946)*100</f>
        <v>3.2804000000000002</v>
      </c>
      <c r="P2946" s="5">
        <f t="shared" ref="P2946:P3009" si="185">E2946/L2946</f>
        <v>20.502500000000001</v>
      </c>
      <c r="Q2946" s="5" t="s">
        <v>8320</v>
      </c>
      <c r="R2946" s="5" t="s">
        <v>8347</v>
      </c>
      <c r="S2946" s="9">
        <f t="shared" si="182"/>
        <v>41763.758043981477</v>
      </c>
      <c r="T2946" s="9">
        <f t="shared" si="183"/>
        <v>41773.758043981477</v>
      </c>
    </row>
    <row r="2947" spans="1:20" ht="43.5" x14ac:dyDescent="0.35">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5">
        <f t="shared" si="184"/>
        <v>3.2727272727272729</v>
      </c>
      <c r="P2947" s="5">
        <f t="shared" si="185"/>
        <v>30</v>
      </c>
      <c r="Q2947" s="5" t="s">
        <v>8310</v>
      </c>
      <c r="R2947" s="5" t="s">
        <v>8357</v>
      </c>
      <c r="S2947" s="9">
        <f t="shared" ref="S2947:S3010" si="186">(J2947/86400 )+ DATE(1970,1,11)</f>
        <v>42098.069108796291</v>
      </c>
      <c r="T2947" s="9">
        <f t="shared" ref="T2947:T3010" si="187">(I2947/86400) + DATE(1970,1,1)</f>
        <v>42118.069108796291</v>
      </c>
    </row>
    <row r="2948" spans="1:20" ht="43.5" x14ac:dyDescent="0.35">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5">
        <f t="shared" si="184"/>
        <v>3.267605633802817</v>
      </c>
      <c r="P2948" s="5">
        <f t="shared" si="185"/>
        <v>29</v>
      </c>
      <c r="Q2948" s="5" t="s">
        <v>8317</v>
      </c>
      <c r="R2948" s="5" t="s">
        <v>8338</v>
      </c>
      <c r="S2948" s="9">
        <f t="shared" si="186"/>
        <v>42148.798819444448</v>
      </c>
      <c r="T2948" s="9">
        <f t="shared" si="187"/>
        <v>42170.798819444448</v>
      </c>
    </row>
    <row r="2949" spans="1:20" ht="58" x14ac:dyDescent="0.35">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5">
        <f t="shared" si="184"/>
        <v>3.25</v>
      </c>
      <c r="P2949" s="5">
        <f t="shared" si="185"/>
        <v>32.5</v>
      </c>
      <c r="Q2949" s="5" t="s">
        <v>8320</v>
      </c>
      <c r="R2949" s="5" t="s">
        <v>8349</v>
      </c>
      <c r="S2949" s="9">
        <f t="shared" si="186"/>
        <v>42226.977812500001</v>
      </c>
      <c r="T2949" s="9">
        <f t="shared" si="187"/>
        <v>42246.227777777778</v>
      </c>
    </row>
    <row r="2950" spans="1:20" ht="43.5" x14ac:dyDescent="0.35">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5">
        <f t="shared" si="184"/>
        <v>3.25</v>
      </c>
      <c r="P2950" s="5">
        <f t="shared" si="185"/>
        <v>28.888888888888889</v>
      </c>
      <c r="Q2950" s="5" t="s">
        <v>8314</v>
      </c>
      <c r="R2950" s="5" t="s">
        <v>8331</v>
      </c>
      <c r="S2950" s="9">
        <f t="shared" si="186"/>
        <v>41852.031597222223</v>
      </c>
      <c r="T2950" s="9">
        <f t="shared" si="187"/>
        <v>41872.031597222223</v>
      </c>
    </row>
    <row r="2951" spans="1:20" ht="58" x14ac:dyDescent="0.35">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5">
        <f t="shared" si="184"/>
        <v>3.25</v>
      </c>
      <c r="P2951" s="5">
        <f t="shared" si="185"/>
        <v>65</v>
      </c>
      <c r="Q2951" s="5" t="s">
        <v>8314</v>
      </c>
      <c r="R2951" s="5" t="s">
        <v>8346</v>
      </c>
      <c r="S2951" s="9">
        <f t="shared" si="186"/>
        <v>41091.69027777778</v>
      </c>
      <c r="T2951" s="9">
        <f t="shared" si="187"/>
        <v>41113.166666666664</v>
      </c>
    </row>
    <row r="2952" spans="1:20" ht="29" x14ac:dyDescent="0.35">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5">
        <f t="shared" si="184"/>
        <v>3.25</v>
      </c>
      <c r="P2952" s="5">
        <f t="shared" si="185"/>
        <v>39</v>
      </c>
      <c r="Q2952" s="5" t="s">
        <v>8317</v>
      </c>
      <c r="R2952" s="5" t="s">
        <v>8318</v>
      </c>
      <c r="S2952" s="9">
        <f t="shared" si="186"/>
        <v>42041.833587962959</v>
      </c>
      <c r="T2952" s="9">
        <f t="shared" si="187"/>
        <v>42063.333333333328</v>
      </c>
    </row>
    <row r="2953" spans="1:20" ht="58" x14ac:dyDescent="0.35">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5">
        <f t="shared" si="184"/>
        <v>3.214285714285714</v>
      </c>
      <c r="P2953" s="5">
        <f t="shared" si="185"/>
        <v>15</v>
      </c>
      <c r="Q2953" s="5" t="s">
        <v>8317</v>
      </c>
      <c r="R2953" s="5" t="s">
        <v>8318</v>
      </c>
      <c r="S2953" s="9">
        <f t="shared" si="186"/>
        <v>42321.621458333335</v>
      </c>
      <c r="T2953" s="9">
        <f t="shared" si="187"/>
        <v>42336.621458333335</v>
      </c>
    </row>
    <row r="2954" spans="1:20" ht="43.5" x14ac:dyDescent="0.35">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5">
        <f t="shared" si="184"/>
        <v>3.2</v>
      </c>
      <c r="P2954" s="5">
        <f t="shared" si="185"/>
        <v>64</v>
      </c>
      <c r="Q2954" s="5" t="s">
        <v>8320</v>
      </c>
      <c r="R2954" s="5" t="s">
        <v>8347</v>
      </c>
      <c r="S2954" s="9">
        <f t="shared" si="186"/>
        <v>41166.958993055552</v>
      </c>
      <c r="T2954" s="9">
        <f t="shared" si="187"/>
        <v>41201.958993055552</v>
      </c>
    </row>
    <row r="2955" spans="1:20" ht="43.5" x14ac:dyDescent="0.35">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5">
        <f t="shared" si="184"/>
        <v>3.2</v>
      </c>
      <c r="P2955" s="5">
        <f t="shared" si="185"/>
        <v>40</v>
      </c>
      <c r="Q2955" s="5" t="s">
        <v>8314</v>
      </c>
      <c r="R2955" s="5" t="s">
        <v>8346</v>
      </c>
      <c r="S2955" s="9">
        <f t="shared" si="186"/>
        <v>41159.796064814815</v>
      </c>
      <c r="T2955" s="9">
        <f t="shared" si="187"/>
        <v>41175.100694444445</v>
      </c>
    </row>
    <row r="2956" spans="1:20" ht="43.5" x14ac:dyDescent="0.35">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5">
        <f t="shared" si="184"/>
        <v>3.2</v>
      </c>
      <c r="P2956" s="5">
        <f t="shared" si="185"/>
        <v>10.666666666666666</v>
      </c>
      <c r="Q2956" s="5" t="s">
        <v>8317</v>
      </c>
      <c r="R2956" s="5" t="s">
        <v>8318</v>
      </c>
      <c r="S2956" s="9">
        <f t="shared" si="186"/>
        <v>42219.67288194444</v>
      </c>
      <c r="T2956" s="9">
        <f t="shared" si="187"/>
        <v>42223.625</v>
      </c>
    </row>
    <row r="2957" spans="1:20" ht="43.5" x14ac:dyDescent="0.35">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5">
        <f t="shared" si="184"/>
        <v>3.1875</v>
      </c>
      <c r="P2957" s="5">
        <f t="shared" si="185"/>
        <v>12.75</v>
      </c>
      <c r="Q2957" s="5" t="s">
        <v>8325</v>
      </c>
      <c r="R2957" s="5" t="s">
        <v>8354</v>
      </c>
      <c r="S2957" s="9">
        <f t="shared" si="186"/>
        <v>42565.698738425926</v>
      </c>
      <c r="T2957" s="9">
        <f t="shared" si="187"/>
        <v>42584.958333333328</v>
      </c>
    </row>
    <row r="2958" spans="1:20" ht="43.5" x14ac:dyDescent="0.35">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5">
        <f t="shared" si="184"/>
        <v>3.1481481481481479</v>
      </c>
      <c r="P2958" s="5">
        <f t="shared" si="185"/>
        <v>21.25</v>
      </c>
      <c r="Q2958" s="5" t="s">
        <v>8328</v>
      </c>
      <c r="R2958" s="5" t="s">
        <v>8329</v>
      </c>
      <c r="S2958" s="9">
        <f t="shared" si="186"/>
        <v>42814.895474537036</v>
      </c>
      <c r="T2958" s="9">
        <f t="shared" si="187"/>
        <v>42834.853807870371</v>
      </c>
    </row>
    <row r="2959" spans="1:20" ht="43.5" x14ac:dyDescent="0.35">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5">
        <f t="shared" si="184"/>
        <v>3.1413333333333333</v>
      </c>
      <c r="P2959" s="5">
        <f t="shared" si="185"/>
        <v>81.241379310344826</v>
      </c>
      <c r="Q2959" s="5" t="s">
        <v>8320</v>
      </c>
      <c r="R2959" s="5" t="s">
        <v>8340</v>
      </c>
      <c r="S2959" s="9">
        <f t="shared" si="186"/>
        <v>42196.257418981477</v>
      </c>
      <c r="T2959" s="9">
        <f t="shared" si="187"/>
        <v>42217.207638888889</v>
      </c>
    </row>
    <row r="2960" spans="1:20" ht="43.5" x14ac:dyDescent="0.35">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5">
        <f t="shared" si="184"/>
        <v>3.1333333333333333</v>
      </c>
      <c r="P2960" s="5">
        <f t="shared" si="185"/>
        <v>15.666666666666666</v>
      </c>
      <c r="Q2960" s="5" t="s">
        <v>8317</v>
      </c>
      <c r="R2960" s="5" t="s">
        <v>8318</v>
      </c>
      <c r="S2960" s="9">
        <f t="shared" si="186"/>
        <v>42039.135879629626</v>
      </c>
      <c r="T2960" s="9">
        <f t="shared" si="187"/>
        <v>42059.135879629626</v>
      </c>
    </row>
    <row r="2961" spans="1:20" ht="43.5" x14ac:dyDescent="0.35">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5">
        <f t="shared" si="184"/>
        <v>3.105</v>
      </c>
      <c r="P2961" s="5">
        <f t="shared" si="185"/>
        <v>88.714285714285708</v>
      </c>
      <c r="Q2961" s="5" t="s">
        <v>8310</v>
      </c>
      <c r="R2961" s="5" t="s">
        <v>8316</v>
      </c>
      <c r="S2961" s="9">
        <f t="shared" si="186"/>
        <v>42545.492280092592</v>
      </c>
      <c r="T2961" s="9">
        <f t="shared" si="187"/>
        <v>42565.492280092592</v>
      </c>
    </row>
    <row r="2962" spans="1:20" ht="43.5" x14ac:dyDescent="0.35">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5">
        <f t="shared" si="184"/>
        <v>3.0833333333333335</v>
      </c>
      <c r="P2962" s="5">
        <f t="shared" si="185"/>
        <v>61.666666666666664</v>
      </c>
      <c r="Q2962" s="5" t="s">
        <v>8317</v>
      </c>
      <c r="R2962" s="5" t="s">
        <v>8318</v>
      </c>
      <c r="S2962" s="9">
        <f t="shared" si="186"/>
        <v>42234.756909722222</v>
      </c>
      <c r="T2962" s="9">
        <f t="shared" si="187"/>
        <v>42254.756909722222</v>
      </c>
    </row>
    <row r="2963" spans="1:20" ht="43.5" x14ac:dyDescent="0.35">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5">
        <f t="shared" si="184"/>
        <v>3.0666666666666664</v>
      </c>
      <c r="P2963" s="5">
        <f t="shared" si="185"/>
        <v>35.384615384615387</v>
      </c>
      <c r="Q2963" s="5" t="s">
        <v>8328</v>
      </c>
      <c r="R2963" s="5" t="s">
        <v>8356</v>
      </c>
      <c r="S2963" s="9">
        <f t="shared" si="186"/>
        <v>42208.695138888885</v>
      </c>
      <c r="T2963" s="9">
        <f t="shared" si="187"/>
        <v>42238.165972222225</v>
      </c>
    </row>
    <row r="2964" spans="1:20" ht="58" x14ac:dyDescent="0.35">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5">
        <f t="shared" si="184"/>
        <v>3.0579999999999998</v>
      </c>
      <c r="P2964" s="5">
        <f t="shared" si="185"/>
        <v>84.944444444444443</v>
      </c>
      <c r="Q2964" s="5" t="s">
        <v>8310</v>
      </c>
      <c r="R2964" s="5" t="s">
        <v>8316</v>
      </c>
      <c r="S2964" s="9">
        <f t="shared" si="186"/>
        <v>41932.741655092592</v>
      </c>
      <c r="T2964" s="9">
        <f t="shared" si="187"/>
        <v>41952.783321759256</v>
      </c>
    </row>
    <row r="2965" spans="1:20" ht="43.5" x14ac:dyDescent="0.35">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5">
        <f t="shared" si="184"/>
        <v>3.0153846153846153</v>
      </c>
      <c r="P2965" s="5">
        <f t="shared" si="185"/>
        <v>32.666666666666664</v>
      </c>
      <c r="Q2965" s="5" t="s">
        <v>8314</v>
      </c>
      <c r="R2965" s="5" t="s">
        <v>8346</v>
      </c>
      <c r="S2965" s="9">
        <f t="shared" si="186"/>
        <v>40517.239884259259</v>
      </c>
      <c r="T2965" s="9">
        <f t="shared" si="187"/>
        <v>40567.239884259259</v>
      </c>
    </row>
    <row r="2966" spans="1:20" ht="43.5" x14ac:dyDescent="0.35">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5">
        <f t="shared" si="184"/>
        <v>3.0124999999999997</v>
      </c>
      <c r="P2966" s="5">
        <f t="shared" si="185"/>
        <v>30.125</v>
      </c>
      <c r="Q2966" s="5" t="s">
        <v>8314</v>
      </c>
      <c r="R2966" s="5" t="s">
        <v>8352</v>
      </c>
      <c r="S2966" s="9">
        <f t="shared" si="186"/>
        <v>41419.040011574078</v>
      </c>
      <c r="T2966" s="9">
        <f t="shared" si="187"/>
        <v>41467.910416666666</v>
      </c>
    </row>
    <row r="2967" spans="1:20" ht="43.5" x14ac:dyDescent="0.35">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5">
        <f t="shared" si="184"/>
        <v>3.0066666666666664</v>
      </c>
      <c r="P2967" s="5">
        <f t="shared" si="185"/>
        <v>41</v>
      </c>
      <c r="Q2967" s="5" t="s">
        <v>8317</v>
      </c>
      <c r="R2967" s="5" t="s">
        <v>8330</v>
      </c>
      <c r="S2967" s="9">
        <f t="shared" si="186"/>
        <v>41839.935717592591</v>
      </c>
      <c r="T2967" s="9">
        <f t="shared" si="187"/>
        <v>41859.935717592591</v>
      </c>
    </row>
    <row r="2968" spans="1:20" ht="43.5" x14ac:dyDescent="0.35">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5">
        <f t="shared" si="184"/>
        <v>3</v>
      </c>
      <c r="P2968" s="5">
        <f t="shared" si="185"/>
        <v>30</v>
      </c>
      <c r="Q2968" s="5" t="s">
        <v>8320</v>
      </c>
      <c r="R2968" s="5" t="s">
        <v>8347</v>
      </c>
      <c r="S2968" s="9">
        <f t="shared" si="186"/>
        <v>41350.303032407406</v>
      </c>
      <c r="T2968" s="9">
        <f t="shared" si="187"/>
        <v>41370.261365740742</v>
      </c>
    </row>
    <row r="2969" spans="1:20" ht="58" x14ac:dyDescent="0.35">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5">
        <f t="shared" si="184"/>
        <v>3</v>
      </c>
      <c r="P2969" s="5">
        <f t="shared" si="185"/>
        <v>20</v>
      </c>
      <c r="Q2969" s="5" t="s">
        <v>8310</v>
      </c>
      <c r="R2969" s="5" t="s">
        <v>8357</v>
      </c>
      <c r="S2969" s="9">
        <f t="shared" si="186"/>
        <v>42097.343090277776</v>
      </c>
      <c r="T2969" s="9">
        <f t="shared" si="187"/>
        <v>42132.343090277776</v>
      </c>
    </row>
    <row r="2970" spans="1:20" ht="43.5" x14ac:dyDescent="0.35">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5">
        <f t="shared" si="184"/>
        <v>3</v>
      </c>
      <c r="P2970" s="5">
        <f t="shared" si="185"/>
        <v>75</v>
      </c>
      <c r="Q2970" s="5" t="s">
        <v>8323</v>
      </c>
      <c r="R2970" s="5" t="s">
        <v>8358</v>
      </c>
      <c r="S2970" s="9">
        <f t="shared" si="186"/>
        <v>42467.871516203704</v>
      </c>
      <c r="T2970" s="9">
        <f t="shared" si="187"/>
        <v>42487.579861111109</v>
      </c>
    </row>
    <row r="2971" spans="1:20" ht="58" x14ac:dyDescent="0.35">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5">
        <f t="shared" si="184"/>
        <v>3</v>
      </c>
      <c r="P2971" s="5">
        <f t="shared" si="185"/>
        <v>300</v>
      </c>
      <c r="Q2971" s="5" t="s">
        <v>8310</v>
      </c>
      <c r="R2971" s="5" t="s">
        <v>8357</v>
      </c>
      <c r="S2971" s="9">
        <f t="shared" si="186"/>
        <v>42337.825289351851</v>
      </c>
      <c r="T2971" s="9">
        <f t="shared" si="187"/>
        <v>42377.82430555555</v>
      </c>
    </row>
    <row r="2972" spans="1:20" ht="43.5" x14ac:dyDescent="0.35">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5">
        <f t="shared" si="184"/>
        <v>3</v>
      </c>
      <c r="P2972" s="5">
        <f t="shared" si="185"/>
        <v>75</v>
      </c>
      <c r="Q2972" s="5" t="s">
        <v>8323</v>
      </c>
      <c r="R2972" s="5" t="s">
        <v>8351</v>
      </c>
      <c r="S2972" s="9">
        <f t="shared" si="186"/>
        <v>40873.013356481482</v>
      </c>
      <c r="T2972" s="9">
        <f t="shared" si="187"/>
        <v>40893.013356481482</v>
      </c>
    </row>
    <row r="2973" spans="1:20" ht="43.5" x14ac:dyDescent="0.35">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5">
        <f t="shared" si="184"/>
        <v>3</v>
      </c>
      <c r="P2973" s="5">
        <f t="shared" si="185"/>
        <v>300</v>
      </c>
      <c r="Q2973" s="5" t="s">
        <v>8317</v>
      </c>
      <c r="R2973" s="5" t="s">
        <v>8330</v>
      </c>
      <c r="S2973" s="9">
        <f t="shared" si="186"/>
        <v>42506.447071759263</v>
      </c>
      <c r="T2973" s="9">
        <f t="shared" si="187"/>
        <v>42526.447071759263</v>
      </c>
    </row>
    <row r="2974" spans="1:20" ht="43.5" x14ac:dyDescent="0.35">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5">
        <f t="shared" si="184"/>
        <v>2.9894179894179893</v>
      </c>
      <c r="P2974" s="5">
        <f t="shared" si="185"/>
        <v>14.125</v>
      </c>
      <c r="Q2974" s="5" t="s">
        <v>8314</v>
      </c>
      <c r="R2974" s="5" t="s">
        <v>8331</v>
      </c>
      <c r="S2974" s="9">
        <f t="shared" si="186"/>
        <v>41189.32104166667</v>
      </c>
      <c r="T2974" s="9">
        <f t="shared" si="187"/>
        <v>41212.32104166667</v>
      </c>
    </row>
    <row r="2975" spans="1:20" ht="43.5" x14ac:dyDescent="0.35">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5">
        <f t="shared" si="184"/>
        <v>2.9550000000000001</v>
      </c>
      <c r="P2975" s="5">
        <f t="shared" si="185"/>
        <v>73.875</v>
      </c>
      <c r="Q2975" s="5" t="s">
        <v>8325</v>
      </c>
      <c r="R2975" s="5" t="s">
        <v>8326</v>
      </c>
      <c r="S2975" s="9">
        <f t="shared" si="186"/>
        <v>41887.638298611113</v>
      </c>
      <c r="T2975" s="9">
        <f t="shared" si="187"/>
        <v>41912.638298611113</v>
      </c>
    </row>
    <row r="2976" spans="1:20" ht="58" x14ac:dyDescent="0.35">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5">
        <f t="shared" si="184"/>
        <v>2.93</v>
      </c>
      <c r="P2976" s="5">
        <f t="shared" si="185"/>
        <v>34.88095238095238</v>
      </c>
      <c r="Q2976" s="5" t="s">
        <v>8312</v>
      </c>
      <c r="R2976" s="5" t="s">
        <v>8348</v>
      </c>
      <c r="S2976" s="9">
        <f t="shared" si="186"/>
        <v>40962.636979166666</v>
      </c>
      <c r="T2976" s="9">
        <f t="shared" si="187"/>
        <v>41012.595312500001</v>
      </c>
    </row>
    <row r="2977" spans="1:20" ht="43.5" x14ac:dyDescent="0.35">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5">
        <f t="shared" si="184"/>
        <v>2.9250000000000003</v>
      </c>
      <c r="P2977" s="5">
        <f t="shared" si="185"/>
        <v>65</v>
      </c>
      <c r="Q2977" s="5" t="s">
        <v>8328</v>
      </c>
      <c r="R2977" s="5" t="s">
        <v>8356</v>
      </c>
      <c r="S2977" s="9">
        <f t="shared" si="186"/>
        <v>42180.728460648148</v>
      </c>
      <c r="T2977" s="9">
        <f t="shared" si="187"/>
        <v>42200.728460648148</v>
      </c>
    </row>
    <row r="2978" spans="1:20" x14ac:dyDescent="0.35">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5">
        <f t="shared" si="184"/>
        <v>2.9000000000000004</v>
      </c>
      <c r="P2978" s="5">
        <f t="shared" si="185"/>
        <v>48.333333333333336</v>
      </c>
      <c r="Q2978" s="5" t="s">
        <v>8323</v>
      </c>
      <c r="R2978" s="5" t="s">
        <v>8358</v>
      </c>
      <c r="S2978" s="9">
        <f t="shared" si="186"/>
        <v>42718.668576388889</v>
      </c>
      <c r="T2978" s="9">
        <f t="shared" si="187"/>
        <v>42738.668576388889</v>
      </c>
    </row>
    <row r="2979" spans="1:20" ht="43.5" x14ac:dyDescent="0.35">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5">
        <f t="shared" si="184"/>
        <v>2.87</v>
      </c>
      <c r="P2979" s="5">
        <f t="shared" si="185"/>
        <v>61.5</v>
      </c>
      <c r="Q2979" s="5" t="s">
        <v>8320</v>
      </c>
      <c r="R2979" s="5" t="s">
        <v>8347</v>
      </c>
      <c r="S2979" s="9">
        <f t="shared" si="186"/>
        <v>41879.698136574072</v>
      </c>
      <c r="T2979" s="9">
        <f t="shared" si="187"/>
        <v>41899.698136574072</v>
      </c>
    </row>
    <row r="2980" spans="1:20" ht="58" x14ac:dyDescent="0.35">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5">
        <f t="shared" si="184"/>
        <v>2.85</v>
      </c>
      <c r="P2980" s="5">
        <f t="shared" si="185"/>
        <v>57</v>
      </c>
      <c r="Q2980" s="5" t="s">
        <v>8317</v>
      </c>
      <c r="R2980" s="5" t="s">
        <v>8318</v>
      </c>
      <c r="S2980" s="9">
        <f t="shared" si="186"/>
        <v>41789.695092592592</v>
      </c>
      <c r="T2980" s="9">
        <f t="shared" si="187"/>
        <v>41813.666666666664</v>
      </c>
    </row>
    <row r="2981" spans="1:20" ht="43.5" x14ac:dyDescent="0.35">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5">
        <f t="shared" si="184"/>
        <v>2.8420000000000001</v>
      </c>
      <c r="P2981" s="5">
        <f t="shared" si="185"/>
        <v>74.78947368421052</v>
      </c>
      <c r="Q2981" s="5" t="s">
        <v>8310</v>
      </c>
      <c r="R2981" s="5" t="s">
        <v>8316</v>
      </c>
      <c r="S2981" s="9">
        <f t="shared" si="186"/>
        <v>42432.107129629629</v>
      </c>
      <c r="T2981" s="9">
        <f t="shared" si="187"/>
        <v>42467.065462962964</v>
      </c>
    </row>
    <row r="2982" spans="1:20" ht="43.5" x14ac:dyDescent="0.35">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5">
        <f t="shared" si="184"/>
        <v>2.8000000000000003</v>
      </c>
      <c r="P2982" s="5">
        <f t="shared" si="185"/>
        <v>35</v>
      </c>
      <c r="Q2982" s="5" t="s">
        <v>8314</v>
      </c>
      <c r="R2982" s="5" t="s">
        <v>8331</v>
      </c>
      <c r="S2982" s="9">
        <f t="shared" si="186"/>
        <v>40888.758217592593</v>
      </c>
      <c r="T2982" s="9">
        <f t="shared" si="187"/>
        <v>40923.758217592593</v>
      </c>
    </row>
    <row r="2983" spans="1:20" ht="43.5" x14ac:dyDescent="0.35">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5">
        <f t="shared" si="184"/>
        <v>2.7873639500929119</v>
      </c>
      <c r="P2983" s="5">
        <f t="shared" si="185"/>
        <v>35</v>
      </c>
      <c r="Q2983" s="5" t="s">
        <v>8314</v>
      </c>
      <c r="R2983" s="5" t="s">
        <v>8352</v>
      </c>
      <c r="S2983" s="9">
        <f t="shared" si="186"/>
        <v>41593.135405092595</v>
      </c>
      <c r="T2983" s="9">
        <f t="shared" si="187"/>
        <v>41623.135405092595</v>
      </c>
    </row>
    <row r="2984" spans="1:20" ht="43.5" x14ac:dyDescent="0.35">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5">
        <f t="shared" si="184"/>
        <v>2.75</v>
      </c>
      <c r="P2984" s="5">
        <f t="shared" si="185"/>
        <v>15.714285714285714</v>
      </c>
      <c r="Q2984" s="5" t="s">
        <v>8320</v>
      </c>
      <c r="R2984" s="5" t="s">
        <v>8349</v>
      </c>
      <c r="S2984" s="9">
        <f t="shared" si="186"/>
        <v>42042.82576388889</v>
      </c>
      <c r="T2984" s="9">
        <f t="shared" si="187"/>
        <v>42062.82576388889</v>
      </c>
    </row>
    <row r="2985" spans="1:20" ht="58" x14ac:dyDescent="0.35">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5">
        <f t="shared" si="184"/>
        <v>2.75</v>
      </c>
      <c r="P2985" s="5">
        <f t="shared" si="185"/>
        <v>52.8</v>
      </c>
      <c r="Q2985" s="5" t="s">
        <v>8317</v>
      </c>
      <c r="R2985" s="5" t="s">
        <v>8318</v>
      </c>
      <c r="S2985" s="9">
        <f t="shared" si="186"/>
        <v>42509.73170138889</v>
      </c>
      <c r="T2985" s="9">
        <f t="shared" si="187"/>
        <v>42529.73170138889</v>
      </c>
    </row>
    <row r="2986" spans="1:20" ht="43.5" x14ac:dyDescent="0.35">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5">
        <f t="shared" si="184"/>
        <v>2.73</v>
      </c>
      <c r="P2986" s="5">
        <f t="shared" si="185"/>
        <v>27.3</v>
      </c>
      <c r="Q2986" s="5" t="s">
        <v>8317</v>
      </c>
      <c r="R2986" s="5" t="s">
        <v>8318</v>
      </c>
      <c r="S2986" s="9">
        <f t="shared" si="186"/>
        <v>42425.883425925931</v>
      </c>
      <c r="T2986" s="9">
        <f t="shared" si="187"/>
        <v>42475.84175925926</v>
      </c>
    </row>
    <row r="2987" spans="1:20" ht="29" x14ac:dyDescent="0.35">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5">
        <f t="shared" si="184"/>
        <v>2.7272727272727271</v>
      </c>
      <c r="P2987" s="5">
        <f t="shared" si="185"/>
        <v>1</v>
      </c>
      <c r="Q2987" s="5" t="s">
        <v>8323</v>
      </c>
      <c r="R2987" s="5" t="s">
        <v>8358</v>
      </c>
      <c r="S2987" s="9">
        <f t="shared" si="186"/>
        <v>42534.667662037042</v>
      </c>
      <c r="T2987" s="9">
        <f t="shared" si="187"/>
        <v>42549.667662037042</v>
      </c>
    </row>
    <row r="2988" spans="1:20" x14ac:dyDescent="0.35">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5">
        <f t="shared" si="184"/>
        <v>2.7204081632653061</v>
      </c>
      <c r="P2988" s="5">
        <f t="shared" si="185"/>
        <v>133.30000000000001</v>
      </c>
      <c r="Q2988" s="5" t="s">
        <v>8310</v>
      </c>
      <c r="R2988" s="5" t="s">
        <v>8319</v>
      </c>
      <c r="S2988" s="9">
        <f t="shared" si="186"/>
        <v>42092.069560185184</v>
      </c>
      <c r="T2988" s="9">
        <f t="shared" si="187"/>
        <v>42112.069560185184</v>
      </c>
    </row>
    <row r="2989" spans="1:20" ht="58" x14ac:dyDescent="0.35">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5">
        <f t="shared" si="184"/>
        <v>2.7199999999999998</v>
      </c>
      <c r="P2989" s="5">
        <f t="shared" si="185"/>
        <v>8.5</v>
      </c>
      <c r="Q2989" s="5" t="s">
        <v>8310</v>
      </c>
      <c r="R2989" s="5" t="s">
        <v>8357</v>
      </c>
      <c r="S2989" s="9">
        <f t="shared" si="186"/>
        <v>42173.636828703704</v>
      </c>
      <c r="T2989" s="9">
        <f t="shared" si="187"/>
        <v>42193.636828703704</v>
      </c>
    </row>
    <row r="2990" spans="1:20" ht="43.5" x14ac:dyDescent="0.35">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5">
        <f t="shared" si="184"/>
        <v>2.7025000000000001</v>
      </c>
      <c r="P2990" s="5">
        <f t="shared" si="185"/>
        <v>49.136363636363633</v>
      </c>
      <c r="Q2990" s="5" t="s">
        <v>8325</v>
      </c>
      <c r="R2990" s="5" t="s">
        <v>8326</v>
      </c>
      <c r="S2990" s="9">
        <f t="shared" si="186"/>
        <v>41997.818969907406</v>
      </c>
      <c r="T2990" s="9">
        <f t="shared" si="187"/>
        <v>42017.818969907406</v>
      </c>
    </row>
    <row r="2991" spans="1:20" ht="43.5" x14ac:dyDescent="0.35">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5">
        <f t="shared" si="184"/>
        <v>2.7</v>
      </c>
      <c r="P2991" s="5">
        <f t="shared" si="185"/>
        <v>16.2</v>
      </c>
      <c r="Q2991" s="5" t="s">
        <v>8312</v>
      </c>
      <c r="R2991" s="5" t="s">
        <v>8348</v>
      </c>
      <c r="S2991" s="9">
        <f t="shared" si="186"/>
        <v>41671.381041666667</v>
      </c>
      <c r="T2991" s="9">
        <f t="shared" si="187"/>
        <v>41689.381041666667</v>
      </c>
    </row>
    <row r="2992" spans="1:20" ht="43.5" x14ac:dyDescent="0.35">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5">
        <f t="shared" si="184"/>
        <v>2.7</v>
      </c>
      <c r="P2992" s="5">
        <f t="shared" si="185"/>
        <v>23.625</v>
      </c>
      <c r="Q2992" s="5" t="s">
        <v>8317</v>
      </c>
      <c r="R2992" s="5" t="s">
        <v>8318</v>
      </c>
      <c r="S2992" s="9">
        <f t="shared" si="186"/>
        <v>41895.221550925926</v>
      </c>
      <c r="T2992" s="9">
        <f t="shared" si="187"/>
        <v>41916.290972222225</v>
      </c>
    </row>
    <row r="2993" spans="1:20" ht="43.5" x14ac:dyDescent="0.35">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5">
        <f t="shared" si="184"/>
        <v>2.6969696969696968</v>
      </c>
      <c r="P2993" s="5">
        <f t="shared" si="185"/>
        <v>106.8</v>
      </c>
      <c r="Q2993" s="5" t="s">
        <v>8310</v>
      </c>
      <c r="R2993" s="5" t="s">
        <v>8350</v>
      </c>
      <c r="S2993" s="9">
        <f t="shared" si="186"/>
        <v>42126.54315972222</v>
      </c>
      <c r="T2993" s="9">
        <f t="shared" si="187"/>
        <v>42146.541666666672</v>
      </c>
    </row>
    <row r="2994" spans="1:20" ht="58" x14ac:dyDescent="0.35">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5">
        <f t="shared" si="184"/>
        <v>2.6866666666666665</v>
      </c>
      <c r="P2994" s="5">
        <f t="shared" si="185"/>
        <v>13</v>
      </c>
      <c r="Q2994" s="5" t="s">
        <v>8310</v>
      </c>
      <c r="R2994" s="5" t="s">
        <v>8316</v>
      </c>
      <c r="S2994" s="9">
        <f t="shared" si="186"/>
        <v>42725.688437500001</v>
      </c>
      <c r="T2994" s="9">
        <f t="shared" si="187"/>
        <v>42745.688437500001</v>
      </c>
    </row>
    <row r="2995" spans="1:20" ht="43.5" x14ac:dyDescent="0.35">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5">
        <f t="shared" si="184"/>
        <v>2.666666666666667</v>
      </c>
      <c r="P2995" s="5">
        <f t="shared" si="185"/>
        <v>13.333333333333334</v>
      </c>
      <c r="Q2995" s="5" t="s">
        <v>8320</v>
      </c>
      <c r="R2995" s="5" t="s">
        <v>8340</v>
      </c>
      <c r="S2995" s="9">
        <f t="shared" si="186"/>
        <v>42125.547395833331</v>
      </c>
      <c r="T2995" s="9">
        <f t="shared" si="187"/>
        <v>42158.547395833331</v>
      </c>
    </row>
    <row r="2996" spans="1:20" ht="58" x14ac:dyDescent="0.35">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5">
        <f t="shared" si="184"/>
        <v>2.666666666666667</v>
      </c>
      <c r="P2996" s="5">
        <f t="shared" si="185"/>
        <v>66.666666666666671</v>
      </c>
      <c r="Q2996" s="5" t="s">
        <v>8323</v>
      </c>
      <c r="R2996" s="5" t="s">
        <v>8345</v>
      </c>
      <c r="S2996" s="9">
        <f t="shared" si="186"/>
        <v>40446.68408564815</v>
      </c>
      <c r="T2996" s="9">
        <f t="shared" si="187"/>
        <v>40466.166666666664</v>
      </c>
    </row>
    <row r="2997" spans="1:20" ht="43.5" x14ac:dyDescent="0.35">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5">
        <f t="shared" si="184"/>
        <v>2.666666666666667</v>
      </c>
      <c r="P2997" s="5">
        <f t="shared" si="185"/>
        <v>32</v>
      </c>
      <c r="Q2997" s="5" t="s">
        <v>8314</v>
      </c>
      <c r="R2997" s="5" t="s">
        <v>8346</v>
      </c>
      <c r="S2997" s="9">
        <f t="shared" si="186"/>
        <v>41585.880914351852</v>
      </c>
      <c r="T2997" s="9">
        <f t="shared" si="187"/>
        <v>41605.922581018516</v>
      </c>
    </row>
    <row r="2998" spans="1:20" ht="29" x14ac:dyDescent="0.35">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5">
        <f t="shared" si="184"/>
        <v>2.666666666666667</v>
      </c>
      <c r="P2998" s="5">
        <f t="shared" si="185"/>
        <v>40</v>
      </c>
      <c r="Q2998" s="5" t="s">
        <v>8310</v>
      </c>
      <c r="R2998" s="5" t="s">
        <v>8316</v>
      </c>
      <c r="S2998" s="9">
        <f t="shared" si="186"/>
        <v>42313.878414351857</v>
      </c>
      <c r="T2998" s="9">
        <f t="shared" si="187"/>
        <v>42333.920081018514</v>
      </c>
    </row>
    <row r="2999" spans="1:20" ht="29" x14ac:dyDescent="0.35">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5">
        <f t="shared" si="184"/>
        <v>2.666666666666667</v>
      </c>
      <c r="P2999" s="5">
        <f t="shared" si="185"/>
        <v>13.333333333333334</v>
      </c>
      <c r="Q2999" s="5" t="s">
        <v>8317</v>
      </c>
      <c r="R2999" s="5" t="s">
        <v>8338</v>
      </c>
      <c r="S2999" s="9">
        <f t="shared" si="186"/>
        <v>42773.780671296292</v>
      </c>
      <c r="T2999" s="9">
        <f t="shared" si="187"/>
        <v>42823.739004629635</v>
      </c>
    </row>
    <row r="3000" spans="1:20" ht="43.5" x14ac:dyDescent="0.35">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5">
        <f t="shared" si="184"/>
        <v>2.666666666666667</v>
      </c>
      <c r="P3000" s="5">
        <f t="shared" si="185"/>
        <v>800</v>
      </c>
      <c r="Q3000" s="5" t="s">
        <v>8317</v>
      </c>
      <c r="R3000" s="5" t="s">
        <v>8318</v>
      </c>
      <c r="S3000" s="9">
        <f t="shared" si="186"/>
        <v>42703.031828703708</v>
      </c>
      <c r="T3000" s="9">
        <f t="shared" si="187"/>
        <v>42723.031828703708</v>
      </c>
    </row>
    <row r="3001" spans="1:20" ht="43.5" x14ac:dyDescent="0.35">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5">
        <f t="shared" si="184"/>
        <v>2.6660714285714282</v>
      </c>
      <c r="P3001" s="5">
        <f t="shared" si="185"/>
        <v>17.987951807228917</v>
      </c>
      <c r="Q3001" s="5" t="s">
        <v>8312</v>
      </c>
      <c r="R3001" s="5" t="s">
        <v>8348</v>
      </c>
      <c r="S3001" s="9">
        <f t="shared" si="186"/>
        <v>41498.85423611111</v>
      </c>
      <c r="T3001" s="9">
        <f t="shared" si="187"/>
        <v>41533.85423611111</v>
      </c>
    </row>
    <row r="3002" spans="1:20" ht="43.5" x14ac:dyDescent="0.35">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5">
        <f t="shared" si="184"/>
        <v>2.6599999999999997</v>
      </c>
      <c r="P3002" s="5">
        <f t="shared" si="185"/>
        <v>33.25</v>
      </c>
      <c r="Q3002" s="5" t="s">
        <v>8341</v>
      </c>
      <c r="R3002" s="5" t="s">
        <v>8342</v>
      </c>
      <c r="S3002" s="9">
        <f t="shared" si="186"/>
        <v>41854.874421296292</v>
      </c>
      <c r="T3002" s="9">
        <f t="shared" si="187"/>
        <v>41874.874421296292</v>
      </c>
    </row>
    <row r="3003" spans="1:20" ht="29" x14ac:dyDescent="0.35">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5">
        <f t="shared" si="184"/>
        <v>2.62</v>
      </c>
      <c r="P3003" s="5">
        <f t="shared" si="185"/>
        <v>16.375</v>
      </c>
      <c r="Q3003" s="5" t="s">
        <v>8310</v>
      </c>
      <c r="R3003" s="5" t="s">
        <v>8357</v>
      </c>
      <c r="S3003" s="9">
        <f t="shared" si="186"/>
        <v>42204.357731481483</v>
      </c>
      <c r="T3003" s="9">
        <f t="shared" si="187"/>
        <v>42239.357731481483</v>
      </c>
    </row>
    <row r="3004" spans="1:20" ht="43.5" x14ac:dyDescent="0.35">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5">
        <f t="shared" si="184"/>
        <v>2.6076923076923078</v>
      </c>
      <c r="P3004" s="5">
        <f t="shared" si="185"/>
        <v>37.666666666666664</v>
      </c>
      <c r="Q3004" s="5" t="s">
        <v>8312</v>
      </c>
      <c r="R3004" s="5" t="s">
        <v>8348</v>
      </c>
      <c r="S3004" s="9">
        <f t="shared" si="186"/>
        <v>42489.566388888888</v>
      </c>
      <c r="T3004" s="9">
        <f t="shared" si="187"/>
        <v>42504.566388888888</v>
      </c>
    </row>
    <row r="3005" spans="1:20" ht="43.5" x14ac:dyDescent="0.35">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5">
        <f t="shared" si="184"/>
        <v>2.6069999999999998</v>
      </c>
      <c r="P3005" s="5">
        <f t="shared" si="185"/>
        <v>108.625</v>
      </c>
      <c r="Q3005" s="5" t="s">
        <v>8310</v>
      </c>
      <c r="R3005" s="5" t="s">
        <v>8316</v>
      </c>
      <c r="S3005" s="9">
        <f t="shared" si="186"/>
        <v>42499.696585648147</v>
      </c>
      <c r="T3005" s="9">
        <f t="shared" si="187"/>
        <v>42549.696585648147</v>
      </c>
    </row>
    <row r="3006" spans="1:20" ht="43.5" x14ac:dyDescent="0.35">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5">
        <f t="shared" si="184"/>
        <v>2.5545454545454547</v>
      </c>
      <c r="P3006" s="5">
        <f t="shared" si="185"/>
        <v>40.142857142857146</v>
      </c>
      <c r="Q3006" s="5" t="s">
        <v>8328</v>
      </c>
      <c r="R3006" s="5" t="s">
        <v>8359</v>
      </c>
      <c r="S3006" s="9">
        <f t="shared" si="186"/>
        <v>42254.776666666672</v>
      </c>
      <c r="T3006" s="9">
        <f t="shared" si="187"/>
        <v>42274.776666666672</v>
      </c>
    </row>
    <row r="3007" spans="1:20" ht="43.5" x14ac:dyDescent="0.35">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5">
        <f t="shared" si="184"/>
        <v>2.5333333333333332</v>
      </c>
      <c r="P3007" s="5">
        <f t="shared" si="185"/>
        <v>23.75</v>
      </c>
      <c r="Q3007" s="5" t="s">
        <v>8317</v>
      </c>
      <c r="R3007" s="5" t="s">
        <v>8318</v>
      </c>
      <c r="S3007" s="9">
        <f t="shared" si="186"/>
        <v>42456.060694444444</v>
      </c>
      <c r="T3007" s="9">
        <f t="shared" si="187"/>
        <v>42461.165972222225</v>
      </c>
    </row>
    <row r="3008" spans="1:20" ht="29" x14ac:dyDescent="0.35">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5">
        <f t="shared" si="184"/>
        <v>2.5</v>
      </c>
      <c r="P3008" s="5">
        <f t="shared" si="185"/>
        <v>200</v>
      </c>
      <c r="Q3008" s="5" t="s">
        <v>8310</v>
      </c>
      <c r="R3008" s="5" t="s">
        <v>8357</v>
      </c>
      <c r="S3008" s="9">
        <f t="shared" si="186"/>
        <v>42355.860150462962</v>
      </c>
      <c r="T3008" s="9">
        <f t="shared" si="187"/>
        <v>42375.860150462962</v>
      </c>
    </row>
    <row r="3009" spans="1:20" ht="43.5" x14ac:dyDescent="0.35">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5">
        <f t="shared" si="184"/>
        <v>2.5</v>
      </c>
      <c r="P3009" s="5">
        <f t="shared" si="185"/>
        <v>10</v>
      </c>
      <c r="Q3009" s="5" t="s">
        <v>8312</v>
      </c>
      <c r="R3009" s="5" t="s">
        <v>8348</v>
      </c>
      <c r="S3009" s="9">
        <f t="shared" si="186"/>
        <v>42394.110775462963</v>
      </c>
      <c r="T3009" s="9">
        <f t="shared" si="187"/>
        <v>42414.110775462963</v>
      </c>
    </row>
    <row r="3010" spans="1:20" ht="43.5" x14ac:dyDescent="0.35">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5">
        <f t="shared" ref="O3010:O3073" si="188">(E3010/D3010)*100</f>
        <v>2.5</v>
      </c>
      <c r="P3010" s="5">
        <f t="shared" ref="P3010:P3073" si="189">E3010/L3010</f>
        <v>100</v>
      </c>
      <c r="Q3010" s="5" t="s">
        <v>8323</v>
      </c>
      <c r="R3010" s="5" t="s">
        <v>8355</v>
      </c>
      <c r="S3010" s="9">
        <f t="shared" si="186"/>
        <v>40682.729872685188</v>
      </c>
      <c r="T3010" s="9">
        <f t="shared" si="187"/>
        <v>40702.729872685188</v>
      </c>
    </row>
    <row r="3011" spans="1:20" ht="58" x14ac:dyDescent="0.35">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5">
        <f t="shared" si="188"/>
        <v>2.5</v>
      </c>
      <c r="P3011" s="5">
        <f t="shared" si="189"/>
        <v>37.5</v>
      </c>
      <c r="Q3011" s="5" t="s">
        <v>8310</v>
      </c>
      <c r="R3011" s="5" t="s">
        <v>8357</v>
      </c>
      <c r="S3011" s="9">
        <f t="shared" ref="S3011:S3074" si="190">(J3011/86400 )+ DATE(1970,1,11)</f>
        <v>42205.187534722223</v>
      </c>
      <c r="T3011" s="9">
        <f t="shared" ref="T3011:T3074" si="191">(I3011/86400) + DATE(1970,1,1)</f>
        <v>42220.187534722223</v>
      </c>
    </row>
    <row r="3012" spans="1:20" ht="43.5" x14ac:dyDescent="0.35">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5">
        <f t="shared" si="188"/>
        <v>2.5</v>
      </c>
      <c r="P3012" s="5">
        <f t="shared" si="189"/>
        <v>12.5</v>
      </c>
      <c r="Q3012" s="5" t="s">
        <v>8317</v>
      </c>
      <c r="R3012" s="5" t="s">
        <v>8330</v>
      </c>
      <c r="S3012" s="9">
        <f t="shared" si="190"/>
        <v>42307.823113425926</v>
      </c>
      <c r="T3012" s="9">
        <f t="shared" si="191"/>
        <v>42327.864780092597</v>
      </c>
    </row>
    <row r="3013" spans="1:20" ht="43.5" x14ac:dyDescent="0.35">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5">
        <f t="shared" si="188"/>
        <v>2.5</v>
      </c>
      <c r="P3013" s="5">
        <f t="shared" si="189"/>
        <v>200</v>
      </c>
      <c r="Q3013" s="5" t="s">
        <v>8317</v>
      </c>
      <c r="R3013" s="5" t="s">
        <v>8330</v>
      </c>
      <c r="S3013" s="9">
        <f t="shared" si="190"/>
        <v>42236.938414351855</v>
      </c>
      <c r="T3013" s="9">
        <f t="shared" si="191"/>
        <v>42256.938414351855</v>
      </c>
    </row>
    <row r="3014" spans="1:20" ht="58" x14ac:dyDescent="0.35">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5">
        <f t="shared" si="188"/>
        <v>2.5</v>
      </c>
      <c r="P3014" s="5">
        <f t="shared" si="189"/>
        <v>25</v>
      </c>
      <c r="Q3014" s="5" t="s">
        <v>8317</v>
      </c>
      <c r="R3014" s="5" t="s">
        <v>8318</v>
      </c>
      <c r="S3014" s="9">
        <f t="shared" si="190"/>
        <v>42069.970729166671</v>
      </c>
      <c r="T3014" s="9">
        <f t="shared" si="191"/>
        <v>42089.929062499999</v>
      </c>
    </row>
    <row r="3015" spans="1:20" ht="43.5" x14ac:dyDescent="0.35">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5">
        <f t="shared" si="188"/>
        <v>2.5</v>
      </c>
      <c r="P3015" s="5">
        <f t="shared" si="189"/>
        <v>35.714285714285715</v>
      </c>
      <c r="Q3015" s="5" t="s">
        <v>8317</v>
      </c>
      <c r="R3015" s="5" t="s">
        <v>8318</v>
      </c>
      <c r="S3015" s="9">
        <f t="shared" si="190"/>
        <v>41876.640648148146</v>
      </c>
      <c r="T3015" s="9">
        <f t="shared" si="191"/>
        <v>41898.125</v>
      </c>
    </row>
    <row r="3016" spans="1:20" ht="43.5" x14ac:dyDescent="0.35">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5">
        <f t="shared" si="188"/>
        <v>2.484</v>
      </c>
      <c r="P3016" s="5">
        <f t="shared" si="189"/>
        <v>155.25</v>
      </c>
      <c r="Q3016" s="5" t="s">
        <v>8310</v>
      </c>
      <c r="R3016" s="5" t="s">
        <v>8316</v>
      </c>
      <c r="S3016" s="9">
        <f t="shared" si="190"/>
        <v>42742.872986111106</v>
      </c>
      <c r="T3016" s="9">
        <f t="shared" si="191"/>
        <v>42784.999305555553</v>
      </c>
    </row>
    <row r="3017" spans="1:20" ht="43.5" x14ac:dyDescent="0.35">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5">
        <f t="shared" si="188"/>
        <v>2.4777777777777779</v>
      </c>
      <c r="P3017" s="5">
        <f t="shared" si="189"/>
        <v>74.333333333333329</v>
      </c>
      <c r="Q3017" s="5" t="s">
        <v>8323</v>
      </c>
      <c r="R3017" s="5" t="s">
        <v>8355</v>
      </c>
      <c r="S3017" s="9">
        <f t="shared" si="190"/>
        <v>42796.000023148154</v>
      </c>
      <c r="T3017" s="9">
        <f t="shared" si="191"/>
        <v>42826.165972222225</v>
      </c>
    </row>
    <row r="3018" spans="1:20" ht="43.5" x14ac:dyDescent="0.35">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5">
        <f t="shared" si="188"/>
        <v>2.4500000000000002</v>
      </c>
      <c r="P3018" s="5">
        <f t="shared" si="189"/>
        <v>163.33333333333334</v>
      </c>
      <c r="Q3018" s="5" t="s">
        <v>8317</v>
      </c>
      <c r="R3018" s="5" t="s">
        <v>8318</v>
      </c>
      <c r="S3018" s="9">
        <f t="shared" si="190"/>
        <v>42533.739212962959</v>
      </c>
      <c r="T3018" s="9">
        <f t="shared" si="191"/>
        <v>42553.739212962959</v>
      </c>
    </row>
    <row r="3019" spans="1:20" ht="43.5" x14ac:dyDescent="0.35">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5">
        <f t="shared" si="188"/>
        <v>2.44</v>
      </c>
      <c r="P3019" s="5">
        <f t="shared" si="189"/>
        <v>67.777777777777771</v>
      </c>
      <c r="Q3019" s="5" t="s">
        <v>8317</v>
      </c>
      <c r="R3019" s="5" t="s">
        <v>8330</v>
      </c>
      <c r="S3019" s="9">
        <f t="shared" si="190"/>
        <v>42256.883784722224</v>
      </c>
      <c r="T3019" s="9">
        <f t="shared" si="191"/>
        <v>42276.883784722224</v>
      </c>
    </row>
    <row r="3020" spans="1:20" ht="58" x14ac:dyDescent="0.35">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5">
        <f t="shared" si="188"/>
        <v>2.4375</v>
      </c>
      <c r="P3020" s="5">
        <f t="shared" si="189"/>
        <v>27.857142857142858</v>
      </c>
      <c r="Q3020" s="5" t="s">
        <v>8314</v>
      </c>
      <c r="R3020" s="5" t="s">
        <v>8331</v>
      </c>
      <c r="S3020" s="9">
        <f t="shared" si="190"/>
        <v>40441.127650462964</v>
      </c>
      <c r="T3020" s="9">
        <f t="shared" si="191"/>
        <v>40476.127650462964</v>
      </c>
    </row>
    <row r="3021" spans="1:20" ht="43.5" x14ac:dyDescent="0.35">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5">
        <f t="shared" si="188"/>
        <v>2.4340000000000002</v>
      </c>
      <c r="P3021" s="5">
        <f t="shared" si="189"/>
        <v>202.83333333333334</v>
      </c>
      <c r="Q3021" s="5" t="s">
        <v>8328</v>
      </c>
      <c r="R3021" s="5" t="s">
        <v>8356</v>
      </c>
      <c r="S3021" s="9">
        <f t="shared" si="190"/>
        <v>42348.675381944442</v>
      </c>
      <c r="T3021" s="9">
        <f t="shared" si="191"/>
        <v>42368.675381944442</v>
      </c>
    </row>
    <row r="3022" spans="1:20" ht="43.5" x14ac:dyDescent="0.35">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5">
        <f t="shared" si="188"/>
        <v>2.4299999999999997</v>
      </c>
      <c r="P3022" s="5">
        <f t="shared" si="189"/>
        <v>60.75</v>
      </c>
      <c r="Q3022" s="5" t="s">
        <v>8310</v>
      </c>
      <c r="R3022" s="5" t="s">
        <v>8316</v>
      </c>
      <c r="S3022" s="9">
        <f t="shared" si="190"/>
        <v>42714.086053240739</v>
      </c>
      <c r="T3022" s="9">
        <f t="shared" si="191"/>
        <v>42734.086053240739</v>
      </c>
    </row>
    <row r="3023" spans="1:20" ht="43.5" x14ac:dyDescent="0.35">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5">
        <f t="shared" si="188"/>
        <v>2.4222222222222221</v>
      </c>
      <c r="P3023" s="5">
        <f t="shared" si="189"/>
        <v>36.333333333333336</v>
      </c>
      <c r="Q3023" s="5" t="s">
        <v>8312</v>
      </c>
      <c r="R3023" s="5" t="s">
        <v>8348</v>
      </c>
      <c r="S3023" s="9">
        <f t="shared" si="190"/>
        <v>41714.16642361111</v>
      </c>
      <c r="T3023" s="9">
        <f t="shared" si="191"/>
        <v>41734.124756944446</v>
      </c>
    </row>
    <row r="3024" spans="1:20" ht="43.5" x14ac:dyDescent="0.35">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5">
        <f t="shared" si="188"/>
        <v>2.4</v>
      </c>
      <c r="P3024" s="5">
        <f t="shared" si="189"/>
        <v>4.8</v>
      </c>
      <c r="Q3024" s="5" t="s">
        <v>8320</v>
      </c>
      <c r="R3024" s="5" t="s">
        <v>8347</v>
      </c>
      <c r="S3024" s="9">
        <f t="shared" si="190"/>
        <v>41523.107256944444</v>
      </c>
      <c r="T3024" s="9">
        <f t="shared" si="191"/>
        <v>41528.107256944444</v>
      </c>
    </row>
    <row r="3025" spans="1:20" ht="43.5" x14ac:dyDescent="0.35">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5">
        <f t="shared" si="188"/>
        <v>2.4</v>
      </c>
      <c r="P3025" s="5">
        <f t="shared" si="189"/>
        <v>60</v>
      </c>
      <c r="Q3025" s="5" t="s">
        <v>8323</v>
      </c>
      <c r="R3025" s="5" t="s">
        <v>8345</v>
      </c>
      <c r="S3025" s="9">
        <f t="shared" si="190"/>
        <v>41624.563194444447</v>
      </c>
      <c r="T3025" s="9">
        <f t="shared" si="191"/>
        <v>41644.563194444447</v>
      </c>
    </row>
    <row r="3026" spans="1:20" ht="43.5" x14ac:dyDescent="0.35">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5">
        <f t="shared" si="188"/>
        <v>2.4</v>
      </c>
      <c r="P3026" s="5">
        <f t="shared" si="189"/>
        <v>15</v>
      </c>
      <c r="Q3026" s="5" t="s">
        <v>8317</v>
      </c>
      <c r="R3026" s="5" t="s">
        <v>8318</v>
      </c>
      <c r="S3026" s="9">
        <f t="shared" si="190"/>
        <v>42188.815891203703</v>
      </c>
      <c r="T3026" s="9">
        <f t="shared" si="191"/>
        <v>42238.815891203703</v>
      </c>
    </row>
    <row r="3027" spans="1:20" ht="29" x14ac:dyDescent="0.35">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5">
        <f t="shared" si="188"/>
        <v>2.3764705882352941</v>
      </c>
      <c r="P3027" s="5">
        <f t="shared" si="189"/>
        <v>202</v>
      </c>
      <c r="Q3027" s="5" t="s">
        <v>8317</v>
      </c>
      <c r="R3027" s="5" t="s">
        <v>8318</v>
      </c>
      <c r="S3027" s="9">
        <f t="shared" si="190"/>
        <v>42631.389340277776</v>
      </c>
      <c r="T3027" s="9">
        <f t="shared" si="191"/>
        <v>42651.389340277776</v>
      </c>
    </row>
    <row r="3028" spans="1:20" ht="43.5" x14ac:dyDescent="0.35">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5">
        <f t="shared" si="188"/>
        <v>2.375</v>
      </c>
      <c r="P3028" s="5">
        <f t="shared" si="189"/>
        <v>47.5</v>
      </c>
      <c r="Q3028" s="5" t="s">
        <v>8320</v>
      </c>
      <c r="R3028" s="5" t="s">
        <v>8340</v>
      </c>
      <c r="S3028" s="9">
        <f t="shared" si="190"/>
        <v>42077.62431712963</v>
      </c>
      <c r="T3028" s="9">
        <f t="shared" si="191"/>
        <v>42097.582650462966</v>
      </c>
    </row>
    <row r="3029" spans="1:20" ht="58" x14ac:dyDescent="0.35">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5">
        <f t="shared" si="188"/>
        <v>2.3345000000000002</v>
      </c>
      <c r="P3029" s="5">
        <f t="shared" si="189"/>
        <v>424.45454545454544</v>
      </c>
      <c r="Q3029" s="5" t="s">
        <v>8310</v>
      </c>
      <c r="R3029" s="5" t="s">
        <v>8316</v>
      </c>
      <c r="S3029" s="9">
        <f t="shared" si="190"/>
        <v>41931.263078703705</v>
      </c>
      <c r="T3029" s="9">
        <f t="shared" si="191"/>
        <v>41973.957638888889</v>
      </c>
    </row>
    <row r="3030" spans="1:20" ht="58" x14ac:dyDescent="0.35">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5">
        <f t="shared" si="188"/>
        <v>2.3306666666666667</v>
      </c>
      <c r="P3030" s="5">
        <f t="shared" si="189"/>
        <v>116.53333333333333</v>
      </c>
      <c r="Q3030" s="5" t="s">
        <v>8310</v>
      </c>
      <c r="R3030" s="5" t="s">
        <v>8316</v>
      </c>
      <c r="S3030" s="9">
        <f t="shared" si="190"/>
        <v>42622.642754629633</v>
      </c>
      <c r="T3030" s="9">
        <f t="shared" si="191"/>
        <v>42657.642754629633</v>
      </c>
    </row>
    <row r="3031" spans="1:20" ht="58" x14ac:dyDescent="0.35">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5">
        <f t="shared" si="188"/>
        <v>2.3220000000000001</v>
      </c>
      <c r="P3031" s="5">
        <f t="shared" si="189"/>
        <v>37.451612903225808</v>
      </c>
      <c r="Q3031" s="5" t="s">
        <v>8310</v>
      </c>
      <c r="R3031" s="5" t="s">
        <v>8316</v>
      </c>
      <c r="S3031" s="9">
        <f t="shared" si="190"/>
        <v>42756.096585648149</v>
      </c>
      <c r="T3031" s="9">
        <f t="shared" si="191"/>
        <v>42776.096585648149</v>
      </c>
    </row>
    <row r="3032" spans="1:20" ht="43.5" x14ac:dyDescent="0.35">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5">
        <f t="shared" si="188"/>
        <v>2.3076923076923079</v>
      </c>
      <c r="P3032" s="5">
        <f t="shared" si="189"/>
        <v>25</v>
      </c>
      <c r="Q3032" s="5" t="s">
        <v>8325</v>
      </c>
      <c r="R3032" s="5" t="s">
        <v>8343</v>
      </c>
      <c r="S3032" s="9">
        <f t="shared" si="190"/>
        <v>41951.430196759262</v>
      </c>
      <c r="T3032" s="9">
        <f t="shared" si="191"/>
        <v>41986.471863425926</v>
      </c>
    </row>
    <row r="3033" spans="1:20" ht="43.5" x14ac:dyDescent="0.35">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5">
        <f t="shared" si="188"/>
        <v>2.2999999999999998</v>
      </c>
      <c r="P3033" s="5">
        <f t="shared" si="189"/>
        <v>23</v>
      </c>
      <c r="Q3033" s="5" t="s">
        <v>8312</v>
      </c>
      <c r="R3033" s="5" t="s">
        <v>8348</v>
      </c>
      <c r="S3033" s="9">
        <f t="shared" si="190"/>
        <v>42440.747511574074</v>
      </c>
      <c r="T3033" s="9">
        <f t="shared" si="191"/>
        <v>42460.70584490741</v>
      </c>
    </row>
    <row r="3034" spans="1:20" ht="43.5" x14ac:dyDescent="0.35">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5">
        <f t="shared" si="188"/>
        <v>2.2727272727272729</v>
      </c>
      <c r="P3034" s="5">
        <f t="shared" si="189"/>
        <v>113.63636363636364</v>
      </c>
      <c r="Q3034" s="5" t="s">
        <v>8320</v>
      </c>
      <c r="R3034" s="5" t="s">
        <v>8347</v>
      </c>
      <c r="S3034" s="9">
        <f t="shared" si="190"/>
        <v>40760.710104166668</v>
      </c>
      <c r="T3034" s="9">
        <f t="shared" si="191"/>
        <v>40810.710104166668</v>
      </c>
    </row>
    <row r="3035" spans="1:20" ht="43.5" x14ac:dyDescent="0.35">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5">
        <f t="shared" si="188"/>
        <v>2.2650000000000001</v>
      </c>
      <c r="P3035" s="5">
        <f t="shared" si="189"/>
        <v>32.357142857142854</v>
      </c>
      <c r="Q3035" s="5" t="s">
        <v>8317</v>
      </c>
      <c r="R3035" s="5" t="s">
        <v>8318</v>
      </c>
      <c r="S3035" s="9">
        <f t="shared" si="190"/>
        <v>42611.827141203699</v>
      </c>
      <c r="T3035" s="9">
        <f t="shared" si="191"/>
        <v>42631.827141203699</v>
      </c>
    </row>
    <row r="3036" spans="1:20" ht="43.5" x14ac:dyDescent="0.35">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5">
        <f t="shared" si="188"/>
        <v>2.25</v>
      </c>
      <c r="P3036" s="5">
        <f t="shared" si="189"/>
        <v>9</v>
      </c>
      <c r="Q3036" s="5" t="s">
        <v>8320</v>
      </c>
      <c r="R3036" s="5" t="s">
        <v>8347</v>
      </c>
      <c r="S3036" s="9">
        <f t="shared" si="190"/>
        <v>41544.568113425928</v>
      </c>
      <c r="T3036" s="9">
        <f t="shared" si="191"/>
        <v>41564.568113425928</v>
      </c>
    </row>
    <row r="3037" spans="1:20" ht="43.5" x14ac:dyDescent="0.35">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5">
        <f t="shared" si="188"/>
        <v>2.2444444444444445</v>
      </c>
      <c r="P3037" s="5">
        <f t="shared" si="189"/>
        <v>50.5</v>
      </c>
      <c r="Q3037" s="5" t="s">
        <v>8314</v>
      </c>
      <c r="R3037" s="5" t="s">
        <v>8346</v>
      </c>
      <c r="S3037" s="9">
        <f t="shared" si="190"/>
        <v>42609.965324074074</v>
      </c>
      <c r="T3037" s="9">
        <f t="shared" si="191"/>
        <v>42629.965324074074</v>
      </c>
    </row>
    <row r="3038" spans="1:20" ht="43.5" x14ac:dyDescent="0.35">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5">
        <f t="shared" si="188"/>
        <v>2.2388059701492535</v>
      </c>
      <c r="P3038" s="5">
        <f t="shared" si="189"/>
        <v>50</v>
      </c>
      <c r="Q3038" s="5" t="s">
        <v>8323</v>
      </c>
      <c r="R3038" s="5" t="s">
        <v>8345</v>
      </c>
      <c r="S3038" s="9">
        <f t="shared" si="190"/>
        <v>42140.795983796299</v>
      </c>
      <c r="T3038" s="9">
        <f t="shared" si="191"/>
        <v>42175.795983796299</v>
      </c>
    </row>
    <row r="3039" spans="1:20" ht="43.5" x14ac:dyDescent="0.35">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5">
        <f t="shared" si="188"/>
        <v>2.2307692307692308</v>
      </c>
      <c r="P3039" s="5">
        <f t="shared" si="189"/>
        <v>72.5</v>
      </c>
      <c r="Q3039" s="5" t="s">
        <v>8328</v>
      </c>
      <c r="R3039" s="5" t="s">
        <v>8356</v>
      </c>
      <c r="S3039" s="9">
        <f t="shared" si="190"/>
        <v>42244.105462962965</v>
      </c>
      <c r="T3039" s="9">
        <f t="shared" si="191"/>
        <v>42264.105462962965</v>
      </c>
    </row>
    <row r="3040" spans="1:20" ht="29" x14ac:dyDescent="0.35">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5">
        <f t="shared" si="188"/>
        <v>2.230268181818182</v>
      </c>
      <c r="P3040" s="5">
        <f t="shared" si="189"/>
        <v>39.569274193548388</v>
      </c>
      <c r="Q3040" s="5" t="s">
        <v>8320</v>
      </c>
      <c r="R3040" s="5" t="s">
        <v>8347</v>
      </c>
      <c r="S3040" s="9">
        <f t="shared" si="190"/>
        <v>41767.975011574075</v>
      </c>
      <c r="T3040" s="9">
        <f t="shared" si="191"/>
        <v>41793.165972222225</v>
      </c>
    </row>
    <row r="3041" spans="1:20" ht="43.5" x14ac:dyDescent="0.35">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5">
        <f t="shared" si="188"/>
        <v>2.2157147647256061</v>
      </c>
      <c r="P3041" s="5">
        <f t="shared" si="189"/>
        <v>3304</v>
      </c>
      <c r="Q3041" s="5" t="s">
        <v>8310</v>
      </c>
      <c r="R3041" s="5" t="s">
        <v>8316</v>
      </c>
      <c r="S3041" s="9">
        <f t="shared" si="190"/>
        <v>42759.05972222222</v>
      </c>
      <c r="T3041" s="9">
        <f t="shared" si="191"/>
        <v>42809.018055555556</v>
      </c>
    </row>
    <row r="3042" spans="1:20" ht="43.5" x14ac:dyDescent="0.35">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5">
        <f t="shared" si="188"/>
        <v>2.1999999999999997</v>
      </c>
      <c r="P3042" s="5">
        <f t="shared" si="189"/>
        <v>55</v>
      </c>
      <c r="Q3042" s="5" t="s">
        <v>8314</v>
      </c>
      <c r="R3042" s="5" t="s">
        <v>8346</v>
      </c>
      <c r="S3042" s="9">
        <f t="shared" si="190"/>
        <v>41944.959756944445</v>
      </c>
      <c r="T3042" s="9">
        <f t="shared" si="191"/>
        <v>41965.001423611116</v>
      </c>
    </row>
    <row r="3043" spans="1:20" ht="43.5" x14ac:dyDescent="0.35">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5">
        <f t="shared" si="188"/>
        <v>2.1999999999999997</v>
      </c>
      <c r="P3043" s="5">
        <f t="shared" si="189"/>
        <v>27.5</v>
      </c>
      <c r="Q3043" s="5" t="s">
        <v>8317</v>
      </c>
      <c r="R3043" s="5" t="s">
        <v>8318</v>
      </c>
      <c r="S3043" s="9">
        <f t="shared" si="190"/>
        <v>42001.022488425922</v>
      </c>
      <c r="T3043" s="9">
        <f t="shared" si="191"/>
        <v>42015.041666666672</v>
      </c>
    </row>
    <row r="3044" spans="1:20" ht="58" x14ac:dyDescent="0.35">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5">
        <f t="shared" si="188"/>
        <v>2.1919999999999997</v>
      </c>
      <c r="P3044" s="5">
        <f t="shared" si="189"/>
        <v>18.896551724137932</v>
      </c>
      <c r="Q3044" s="5" t="s">
        <v>8317</v>
      </c>
      <c r="R3044" s="5" t="s">
        <v>8330</v>
      </c>
      <c r="S3044" s="9">
        <f t="shared" si="190"/>
        <v>41882.802928240737</v>
      </c>
      <c r="T3044" s="9">
        <f t="shared" si="191"/>
        <v>41917.802928240737</v>
      </c>
    </row>
    <row r="3045" spans="1:20" ht="58" x14ac:dyDescent="0.35">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5">
        <f t="shared" si="188"/>
        <v>2.1428571428571428</v>
      </c>
      <c r="P3045" s="5">
        <f t="shared" si="189"/>
        <v>7.5</v>
      </c>
      <c r="Q3045" s="5" t="s">
        <v>8317</v>
      </c>
      <c r="R3045" s="5" t="s">
        <v>8338</v>
      </c>
      <c r="S3045" s="9">
        <f t="shared" si="190"/>
        <v>42307.816284722227</v>
      </c>
      <c r="T3045" s="9">
        <f t="shared" si="191"/>
        <v>42338.708333333328</v>
      </c>
    </row>
    <row r="3046" spans="1:20" ht="29" x14ac:dyDescent="0.35">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5">
        <f t="shared" si="188"/>
        <v>2.1333333333333333</v>
      </c>
      <c r="P3046" s="5">
        <f t="shared" si="189"/>
        <v>8</v>
      </c>
      <c r="Q3046" s="5" t="s">
        <v>8317</v>
      </c>
      <c r="R3046" s="5" t="s">
        <v>8318</v>
      </c>
      <c r="S3046" s="9">
        <f t="shared" si="190"/>
        <v>42240.08116898148</v>
      </c>
      <c r="T3046" s="9">
        <f t="shared" si="191"/>
        <v>42245.08116898148</v>
      </c>
    </row>
    <row r="3047" spans="1:20" ht="43.5" x14ac:dyDescent="0.35">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5">
        <f t="shared" si="188"/>
        <v>2.12</v>
      </c>
      <c r="P3047" s="5">
        <f t="shared" si="189"/>
        <v>53</v>
      </c>
      <c r="Q3047" s="5" t="s">
        <v>8323</v>
      </c>
      <c r="R3047" s="5" t="s">
        <v>8351</v>
      </c>
      <c r="S3047" s="9">
        <f t="shared" si="190"/>
        <v>42310.585891203707</v>
      </c>
      <c r="T3047" s="9">
        <f t="shared" si="191"/>
        <v>42330.627557870372</v>
      </c>
    </row>
    <row r="3048" spans="1:20" ht="43.5" x14ac:dyDescent="0.35">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5">
        <f t="shared" si="188"/>
        <v>2.1129899999999995</v>
      </c>
      <c r="P3048" s="5">
        <f t="shared" si="189"/>
        <v>21.34333333333333</v>
      </c>
      <c r="Q3048" s="5" t="s">
        <v>8312</v>
      </c>
      <c r="R3048" s="5" t="s">
        <v>8348</v>
      </c>
      <c r="S3048" s="9">
        <f t="shared" si="190"/>
        <v>41653.487175925926</v>
      </c>
      <c r="T3048" s="9">
        <f t="shared" si="191"/>
        <v>41673.487175925926</v>
      </c>
    </row>
    <row r="3049" spans="1:20" ht="58" x14ac:dyDescent="0.35">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5">
        <f t="shared" si="188"/>
        <v>2.105</v>
      </c>
      <c r="P3049" s="5">
        <f t="shared" si="189"/>
        <v>70.166666666666671</v>
      </c>
      <c r="Q3049" s="5" t="s">
        <v>8317</v>
      </c>
      <c r="R3049" s="5" t="s">
        <v>8318</v>
      </c>
      <c r="S3049" s="9">
        <f t="shared" si="190"/>
        <v>42258.627013888894</v>
      </c>
      <c r="T3049" s="9">
        <f t="shared" si="191"/>
        <v>42278.627013888894</v>
      </c>
    </row>
    <row r="3050" spans="1:20" ht="43.5" x14ac:dyDescent="0.35">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5">
        <f t="shared" si="188"/>
        <v>2.1</v>
      </c>
      <c r="P3050" s="5">
        <f t="shared" si="189"/>
        <v>17.5</v>
      </c>
      <c r="Q3050" s="5" t="s">
        <v>8323</v>
      </c>
      <c r="R3050" s="5" t="s">
        <v>8345</v>
      </c>
      <c r="S3050" s="9">
        <f t="shared" si="190"/>
        <v>41560.922974537039</v>
      </c>
      <c r="T3050" s="9">
        <f t="shared" si="191"/>
        <v>41580.922974537039</v>
      </c>
    </row>
    <row r="3051" spans="1:20" ht="43.5" x14ac:dyDescent="0.35">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5">
        <f t="shared" si="188"/>
        <v>2.1</v>
      </c>
      <c r="P3051" s="5">
        <f t="shared" si="189"/>
        <v>15.75</v>
      </c>
      <c r="Q3051" s="5" t="s">
        <v>8317</v>
      </c>
      <c r="R3051" s="5" t="s">
        <v>8318</v>
      </c>
      <c r="S3051" s="9">
        <f t="shared" si="190"/>
        <v>42138.615682870368</v>
      </c>
      <c r="T3051" s="9">
        <f t="shared" si="191"/>
        <v>42188.615682870368</v>
      </c>
    </row>
    <row r="3052" spans="1:20" ht="43.5" x14ac:dyDescent="0.35">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5">
        <f t="shared" si="188"/>
        <v>2.083333333333333</v>
      </c>
      <c r="P3052" s="5">
        <f t="shared" si="189"/>
        <v>6.25</v>
      </c>
      <c r="Q3052" s="5" t="s">
        <v>8325</v>
      </c>
      <c r="R3052" s="5" t="s">
        <v>8326</v>
      </c>
      <c r="S3052" s="9">
        <f t="shared" si="190"/>
        <v>41830.752268518518</v>
      </c>
      <c r="T3052" s="9">
        <f t="shared" si="191"/>
        <v>41850.752268518518</v>
      </c>
    </row>
    <row r="3053" spans="1:20" ht="58" x14ac:dyDescent="0.35">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5">
        <f t="shared" si="188"/>
        <v>2.0549999999999997</v>
      </c>
      <c r="P3053" s="5">
        <f t="shared" si="189"/>
        <v>51.375</v>
      </c>
      <c r="Q3053" s="5" t="s">
        <v>8310</v>
      </c>
      <c r="R3053" s="5" t="s">
        <v>8316</v>
      </c>
      <c r="S3053" s="9">
        <f t="shared" si="190"/>
        <v>42267.014965277776</v>
      </c>
      <c r="T3053" s="9">
        <f t="shared" si="191"/>
        <v>42317.056631944448</v>
      </c>
    </row>
    <row r="3054" spans="1:20" ht="43.5" x14ac:dyDescent="0.35">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5">
        <f t="shared" si="188"/>
        <v>2.0529999999999999</v>
      </c>
      <c r="P3054" s="5">
        <f t="shared" si="189"/>
        <v>39.480769230769234</v>
      </c>
      <c r="Q3054" s="5" t="s">
        <v>8310</v>
      </c>
      <c r="R3054" s="5" t="s">
        <v>8319</v>
      </c>
      <c r="S3054" s="9">
        <f t="shared" si="190"/>
        <v>42784.792071759264</v>
      </c>
      <c r="T3054" s="9">
        <f t="shared" si="191"/>
        <v>42804.792071759264</v>
      </c>
    </row>
    <row r="3055" spans="1:20" ht="43.5" x14ac:dyDescent="0.35">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5">
        <f t="shared" si="188"/>
        <v>2.0500000000000003</v>
      </c>
      <c r="P3055" s="5">
        <f t="shared" si="189"/>
        <v>10.25</v>
      </c>
      <c r="Q3055" s="5" t="s">
        <v>8317</v>
      </c>
      <c r="R3055" s="5" t="s">
        <v>8318</v>
      </c>
      <c r="S3055" s="9">
        <f t="shared" si="190"/>
        <v>41893.916678240741</v>
      </c>
      <c r="T3055" s="9">
        <f t="shared" si="191"/>
        <v>41906.916678240741</v>
      </c>
    </row>
    <row r="3056" spans="1:20" ht="43.5" x14ac:dyDescent="0.35">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5">
        <f t="shared" si="188"/>
        <v>2.0454545454545454</v>
      </c>
      <c r="P3056" s="5">
        <f t="shared" si="189"/>
        <v>22.5</v>
      </c>
      <c r="Q3056" s="5" t="s">
        <v>8314</v>
      </c>
      <c r="R3056" s="5" t="s">
        <v>8346</v>
      </c>
      <c r="S3056" s="9">
        <f t="shared" si="190"/>
        <v>41240.773113425923</v>
      </c>
      <c r="T3056" s="9">
        <f t="shared" si="191"/>
        <v>41290.773113425923</v>
      </c>
    </row>
    <row r="3057" spans="1:20" ht="43.5" x14ac:dyDescent="0.35">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5">
        <f t="shared" si="188"/>
        <v>2.036</v>
      </c>
      <c r="P3057" s="5">
        <f t="shared" si="189"/>
        <v>84.833333333333329</v>
      </c>
      <c r="Q3057" s="5" t="s">
        <v>8325</v>
      </c>
      <c r="R3057" s="5" t="s">
        <v>8326</v>
      </c>
      <c r="S3057" s="9">
        <f t="shared" si="190"/>
        <v>42558.876192129625</v>
      </c>
      <c r="T3057" s="9">
        <f t="shared" si="191"/>
        <v>42576.791666666672</v>
      </c>
    </row>
    <row r="3058" spans="1:20" ht="58" x14ac:dyDescent="0.35">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5">
        <f t="shared" si="188"/>
        <v>2.0066666666666668</v>
      </c>
      <c r="P3058" s="5">
        <f t="shared" si="189"/>
        <v>50.166666666666664</v>
      </c>
      <c r="Q3058" s="5" t="s">
        <v>8320</v>
      </c>
      <c r="R3058" s="5" t="s">
        <v>8347</v>
      </c>
      <c r="S3058" s="9">
        <f t="shared" si="190"/>
        <v>42187.491388888884</v>
      </c>
      <c r="T3058" s="9">
        <f t="shared" si="191"/>
        <v>42237.491388888884</v>
      </c>
    </row>
    <row r="3059" spans="1:20" ht="43.5" x14ac:dyDescent="0.35">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5">
        <f t="shared" si="188"/>
        <v>2</v>
      </c>
      <c r="P3059" s="5">
        <f t="shared" si="189"/>
        <v>100</v>
      </c>
      <c r="Q3059" s="5" t="s">
        <v>8320</v>
      </c>
      <c r="R3059" s="5" t="s">
        <v>8349</v>
      </c>
      <c r="S3059" s="9">
        <f t="shared" si="190"/>
        <v>42089.628344907411</v>
      </c>
      <c r="T3059" s="9">
        <f t="shared" si="191"/>
        <v>42139.628344907411</v>
      </c>
    </row>
    <row r="3060" spans="1:20" ht="29" x14ac:dyDescent="0.35">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5">
        <f t="shared" si="188"/>
        <v>2</v>
      </c>
      <c r="P3060" s="5">
        <f t="shared" si="189"/>
        <v>100</v>
      </c>
      <c r="Q3060" s="5" t="s">
        <v>8310</v>
      </c>
      <c r="R3060" s="5" t="s">
        <v>8357</v>
      </c>
      <c r="S3060" s="9">
        <f t="shared" si="190"/>
        <v>42083.798171296294</v>
      </c>
      <c r="T3060" s="9">
        <f t="shared" si="191"/>
        <v>42133.798171296294</v>
      </c>
    </row>
    <row r="3061" spans="1:20" ht="43.5" x14ac:dyDescent="0.35">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5">
        <f t="shared" si="188"/>
        <v>2</v>
      </c>
      <c r="P3061" s="5">
        <f t="shared" si="189"/>
        <v>1</v>
      </c>
      <c r="Q3061" s="5" t="s">
        <v>8312</v>
      </c>
      <c r="R3061" s="5" t="s">
        <v>8348</v>
      </c>
      <c r="S3061" s="9">
        <f t="shared" si="190"/>
        <v>42076.733587962968</v>
      </c>
      <c r="T3061" s="9">
        <f t="shared" si="191"/>
        <v>42096.691921296297</v>
      </c>
    </row>
    <row r="3062" spans="1:20" ht="43.5" x14ac:dyDescent="0.35">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5">
        <f t="shared" si="188"/>
        <v>2</v>
      </c>
      <c r="P3062" s="5">
        <f t="shared" si="189"/>
        <v>25</v>
      </c>
      <c r="Q3062" s="5" t="s">
        <v>8323</v>
      </c>
      <c r="R3062" s="5" t="s">
        <v>8351</v>
      </c>
      <c r="S3062" s="9">
        <f t="shared" si="190"/>
        <v>40746.668032407411</v>
      </c>
      <c r="T3062" s="9">
        <f t="shared" si="191"/>
        <v>40766.668032407411</v>
      </c>
    </row>
    <row r="3063" spans="1:20" ht="43.5" x14ac:dyDescent="0.35">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5">
        <f t="shared" si="188"/>
        <v>2</v>
      </c>
      <c r="P3063" s="5">
        <f t="shared" si="189"/>
        <v>25</v>
      </c>
      <c r="Q3063" s="5" t="s">
        <v>8317</v>
      </c>
      <c r="R3063" s="5" t="s">
        <v>8318</v>
      </c>
      <c r="S3063" s="9">
        <f t="shared" si="190"/>
        <v>41868.214629629627</v>
      </c>
      <c r="T3063" s="9">
        <f t="shared" si="191"/>
        <v>41888.214629629627</v>
      </c>
    </row>
    <row r="3064" spans="1:20" ht="58" x14ac:dyDescent="0.35">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5">
        <f t="shared" si="188"/>
        <v>2</v>
      </c>
      <c r="P3064" s="5">
        <f t="shared" si="189"/>
        <v>10</v>
      </c>
      <c r="Q3064" s="5" t="s">
        <v>8317</v>
      </c>
      <c r="R3064" s="5" t="s">
        <v>8318</v>
      </c>
      <c r="S3064" s="9">
        <f t="shared" si="190"/>
        <v>42138.431064814809</v>
      </c>
      <c r="T3064" s="9">
        <f t="shared" si="191"/>
        <v>42146.875</v>
      </c>
    </row>
    <row r="3065" spans="1:20" ht="43.5" x14ac:dyDescent="0.35">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5">
        <f t="shared" si="188"/>
        <v>2</v>
      </c>
      <c r="P3065" s="5">
        <f t="shared" si="189"/>
        <v>1.5</v>
      </c>
      <c r="Q3065" s="5" t="s">
        <v>8317</v>
      </c>
      <c r="R3065" s="5" t="s">
        <v>8318</v>
      </c>
      <c r="S3065" s="9">
        <f t="shared" si="190"/>
        <v>42317.189270833333</v>
      </c>
      <c r="T3065" s="9">
        <f t="shared" si="191"/>
        <v>42322.958333333328</v>
      </c>
    </row>
    <row r="3066" spans="1:20" ht="43.5" x14ac:dyDescent="0.35">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5">
        <f t="shared" si="188"/>
        <v>1.9900000000000002</v>
      </c>
      <c r="P3066" s="5">
        <f t="shared" si="189"/>
        <v>66.333333333333329</v>
      </c>
      <c r="Q3066" s="5" t="s">
        <v>8325</v>
      </c>
      <c r="R3066" s="5" t="s">
        <v>8326</v>
      </c>
      <c r="S3066" s="9">
        <f t="shared" si="190"/>
        <v>42055.86336805555</v>
      </c>
      <c r="T3066" s="9">
        <f t="shared" si="191"/>
        <v>42090.821701388893</v>
      </c>
    </row>
    <row r="3067" spans="1:20" ht="43.5" x14ac:dyDescent="0.35">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5">
        <f t="shared" si="188"/>
        <v>1.9666666666666666</v>
      </c>
      <c r="P3067" s="5">
        <f t="shared" si="189"/>
        <v>59</v>
      </c>
      <c r="Q3067" s="5" t="s">
        <v>8317</v>
      </c>
      <c r="R3067" s="5" t="s">
        <v>8318</v>
      </c>
      <c r="S3067" s="9">
        <f t="shared" si="190"/>
        <v>42777.031678240739</v>
      </c>
      <c r="T3067" s="9">
        <f t="shared" si="191"/>
        <v>42797.208333333328</v>
      </c>
    </row>
    <row r="3068" spans="1:20" ht="29" x14ac:dyDescent="0.35">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5">
        <f t="shared" si="188"/>
        <v>1.9416666666666664</v>
      </c>
      <c r="P3068" s="5">
        <f t="shared" si="189"/>
        <v>33.285714285714285</v>
      </c>
      <c r="Q3068" s="5" t="s">
        <v>8310</v>
      </c>
      <c r="R3068" s="5" t="s">
        <v>8316</v>
      </c>
      <c r="S3068" s="9">
        <f t="shared" si="190"/>
        <v>42670.552465277782</v>
      </c>
      <c r="T3068" s="9">
        <f t="shared" si="191"/>
        <v>42691.594131944439</v>
      </c>
    </row>
    <row r="3069" spans="1:20" ht="43.5" x14ac:dyDescent="0.35">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5">
        <f t="shared" si="188"/>
        <v>1.9259999999999999</v>
      </c>
      <c r="P3069" s="5">
        <f t="shared" si="189"/>
        <v>160.5</v>
      </c>
      <c r="Q3069" s="5" t="s">
        <v>8310</v>
      </c>
      <c r="R3069" s="5" t="s">
        <v>8316</v>
      </c>
      <c r="S3069" s="9">
        <f t="shared" si="190"/>
        <v>42195.058993055558</v>
      </c>
      <c r="T3069" s="9">
        <f t="shared" si="191"/>
        <v>42230.058993055558</v>
      </c>
    </row>
    <row r="3070" spans="1:20" ht="43.5" x14ac:dyDescent="0.35">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5">
        <f t="shared" si="188"/>
        <v>1.9066666666666665</v>
      </c>
      <c r="P3070" s="5">
        <f t="shared" si="189"/>
        <v>57.2</v>
      </c>
      <c r="Q3070" s="5" t="s">
        <v>8310</v>
      </c>
      <c r="R3070" s="5" t="s">
        <v>8316</v>
      </c>
      <c r="S3070" s="9">
        <f t="shared" si="190"/>
        <v>42602.750555555554</v>
      </c>
      <c r="T3070" s="9">
        <f t="shared" si="191"/>
        <v>42622.750555555554</v>
      </c>
    </row>
    <row r="3071" spans="1:20" ht="43.5" x14ac:dyDescent="0.35">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5">
        <f t="shared" si="188"/>
        <v>1.9</v>
      </c>
      <c r="P3071" s="5">
        <f t="shared" si="189"/>
        <v>19</v>
      </c>
      <c r="Q3071" s="5" t="s">
        <v>8323</v>
      </c>
      <c r="R3071" s="5" t="s">
        <v>8345</v>
      </c>
      <c r="S3071" s="9">
        <f t="shared" si="190"/>
        <v>41850.983541666668</v>
      </c>
      <c r="T3071" s="9">
        <f t="shared" si="191"/>
        <v>41885.983541666668</v>
      </c>
    </row>
    <row r="3072" spans="1:20" ht="43.5" x14ac:dyDescent="0.35">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5">
        <f t="shared" si="188"/>
        <v>1.9</v>
      </c>
      <c r="P3072" s="5">
        <f t="shared" si="189"/>
        <v>15.833333333333334</v>
      </c>
      <c r="Q3072" s="5" t="s">
        <v>8317</v>
      </c>
      <c r="R3072" s="5" t="s">
        <v>8318</v>
      </c>
      <c r="S3072" s="9">
        <f t="shared" si="190"/>
        <v>41791.045173611114</v>
      </c>
      <c r="T3072" s="9">
        <f t="shared" si="191"/>
        <v>41811.045173611114</v>
      </c>
    </row>
    <row r="3073" spans="1:20" ht="43.5" x14ac:dyDescent="0.35">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5">
        <f t="shared" si="188"/>
        <v>1.8689285714285715</v>
      </c>
      <c r="P3073" s="5">
        <f t="shared" si="189"/>
        <v>307.8235294117647</v>
      </c>
      <c r="Q3073" s="5" t="s">
        <v>8310</v>
      </c>
      <c r="R3073" s="5" t="s">
        <v>8319</v>
      </c>
      <c r="S3073" s="9">
        <f t="shared" si="190"/>
        <v>42337.805659722224</v>
      </c>
      <c r="T3073" s="9">
        <f t="shared" si="191"/>
        <v>42355.805659722224</v>
      </c>
    </row>
    <row r="3074" spans="1:20" ht="29" x14ac:dyDescent="0.35">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5">
        <f t="shared" ref="O3074:O3137" si="192">(E3074/D3074)*100</f>
        <v>1.867</v>
      </c>
      <c r="P3074" s="5">
        <f t="shared" ref="P3074:P3137" si="193">E3074/L3074</f>
        <v>311.16666666666669</v>
      </c>
      <c r="Q3074" s="5" t="s">
        <v>8320</v>
      </c>
      <c r="R3074" s="5" t="s">
        <v>8340</v>
      </c>
      <c r="S3074" s="9">
        <f t="shared" si="190"/>
        <v>42638.22792824074</v>
      </c>
      <c r="T3074" s="9">
        <f t="shared" si="191"/>
        <v>42663.22792824074</v>
      </c>
    </row>
    <row r="3075" spans="1:20" ht="43.5" x14ac:dyDescent="0.35">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5">
        <f t="shared" si="192"/>
        <v>1.8666666666666669</v>
      </c>
      <c r="P3075" s="5">
        <f t="shared" si="193"/>
        <v>93.333333333333329</v>
      </c>
      <c r="Q3075" s="5" t="s">
        <v>8317</v>
      </c>
      <c r="R3075" s="5" t="s">
        <v>8330</v>
      </c>
      <c r="S3075" s="9">
        <f t="shared" ref="S3075:S3138" si="194">(J3075/86400 )+ DATE(1970,1,11)</f>
        <v>42041.011249999996</v>
      </c>
      <c r="T3075" s="9">
        <f t="shared" ref="T3075:T3138" si="195">(I3075/86400) + DATE(1970,1,1)</f>
        <v>42090.969583333332</v>
      </c>
    </row>
    <row r="3076" spans="1:20" ht="43.5" x14ac:dyDescent="0.35">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5">
        <f t="shared" si="192"/>
        <v>1.8399999999999999</v>
      </c>
      <c r="P3076" s="5">
        <f t="shared" si="193"/>
        <v>76.666666666666671</v>
      </c>
      <c r="Q3076" s="5" t="s">
        <v>8328</v>
      </c>
      <c r="R3076" s="5" t="s">
        <v>8356</v>
      </c>
      <c r="S3076" s="9">
        <f t="shared" si="194"/>
        <v>42214.875868055555</v>
      </c>
      <c r="T3076" s="9">
        <f t="shared" si="195"/>
        <v>42234.875868055555</v>
      </c>
    </row>
    <row r="3077" spans="1:20" ht="58" x14ac:dyDescent="0.35">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5">
        <f t="shared" si="192"/>
        <v>1.8399999999999999</v>
      </c>
      <c r="P3077" s="5">
        <f t="shared" si="193"/>
        <v>5.75</v>
      </c>
      <c r="Q3077" s="5" t="s">
        <v>8317</v>
      </c>
      <c r="R3077" s="5" t="s">
        <v>8318</v>
      </c>
      <c r="S3077" s="9">
        <f t="shared" si="194"/>
        <v>41889.043530092589</v>
      </c>
      <c r="T3077" s="9">
        <f t="shared" si="195"/>
        <v>41909.043530092589</v>
      </c>
    </row>
    <row r="3078" spans="1:20" ht="43.5" x14ac:dyDescent="0.35">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5">
        <f t="shared" si="192"/>
        <v>1.8333333333333333</v>
      </c>
      <c r="P3078" s="5">
        <f t="shared" si="193"/>
        <v>18.333333333333332</v>
      </c>
      <c r="Q3078" s="5" t="s">
        <v>8317</v>
      </c>
      <c r="R3078" s="5" t="s">
        <v>8318</v>
      </c>
      <c r="S3078" s="9">
        <f t="shared" si="194"/>
        <v>42079.903437500005</v>
      </c>
      <c r="T3078" s="9">
        <f t="shared" si="195"/>
        <v>42092.833333333328</v>
      </c>
    </row>
    <row r="3079" spans="1:20" ht="43.5" x14ac:dyDescent="0.35">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5">
        <f t="shared" si="192"/>
        <v>1.8193398957730169</v>
      </c>
      <c r="P3079" s="5">
        <f t="shared" si="193"/>
        <v>224.42857142857142</v>
      </c>
      <c r="Q3079" s="5" t="s">
        <v>8310</v>
      </c>
      <c r="R3079" s="5" t="s">
        <v>8357</v>
      </c>
      <c r="S3079" s="9">
        <f t="shared" si="194"/>
        <v>42084.935740740737</v>
      </c>
      <c r="T3079" s="9">
        <f t="shared" si="195"/>
        <v>42104.935740740737</v>
      </c>
    </row>
    <row r="3080" spans="1:20" ht="43.5" x14ac:dyDescent="0.35">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5">
        <f t="shared" si="192"/>
        <v>1.7999999999999998</v>
      </c>
      <c r="P3080" s="5">
        <f t="shared" si="193"/>
        <v>30</v>
      </c>
      <c r="Q3080" s="5" t="s">
        <v>8317</v>
      </c>
      <c r="R3080" s="5" t="s">
        <v>8318</v>
      </c>
      <c r="S3080" s="9">
        <f t="shared" si="194"/>
        <v>42368.684872685189</v>
      </c>
      <c r="T3080" s="9">
        <f t="shared" si="195"/>
        <v>42387</v>
      </c>
    </row>
    <row r="3081" spans="1:20" ht="43.5" x14ac:dyDescent="0.35">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5">
        <f t="shared" si="192"/>
        <v>1.7538461538461538</v>
      </c>
      <c r="P3081" s="5">
        <f t="shared" si="193"/>
        <v>12.666666666666666</v>
      </c>
      <c r="Q3081" s="5" t="s">
        <v>8320</v>
      </c>
      <c r="R3081" s="5" t="s">
        <v>8347</v>
      </c>
      <c r="S3081" s="9">
        <f t="shared" si="194"/>
        <v>42001.526655092588</v>
      </c>
      <c r="T3081" s="9">
        <f t="shared" si="195"/>
        <v>42021.526655092588</v>
      </c>
    </row>
    <row r="3082" spans="1:20" ht="43.5" x14ac:dyDescent="0.35">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5">
        <f t="shared" si="192"/>
        <v>1.7500000000000002</v>
      </c>
      <c r="P3082" s="5">
        <f t="shared" si="193"/>
        <v>52.5</v>
      </c>
      <c r="Q3082" s="5" t="s">
        <v>8328</v>
      </c>
      <c r="R3082" s="5" t="s">
        <v>8359</v>
      </c>
      <c r="S3082" s="9">
        <f t="shared" si="194"/>
        <v>41864.389780092592</v>
      </c>
      <c r="T3082" s="9">
        <f t="shared" si="195"/>
        <v>41871.389780092592</v>
      </c>
    </row>
    <row r="3083" spans="1:20" ht="43.5" x14ac:dyDescent="0.35">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5">
        <f t="shared" si="192"/>
        <v>1.7500000000000002</v>
      </c>
      <c r="P3083" s="5">
        <f t="shared" si="193"/>
        <v>35</v>
      </c>
      <c r="Q3083" s="5" t="s">
        <v>8317</v>
      </c>
      <c r="R3083" s="5" t="s">
        <v>8318</v>
      </c>
      <c r="S3083" s="9">
        <f t="shared" si="194"/>
        <v>42243.362314814818</v>
      </c>
      <c r="T3083" s="9">
        <f t="shared" si="195"/>
        <v>42293.362314814818</v>
      </c>
    </row>
    <row r="3084" spans="1:20" ht="43.5" x14ac:dyDescent="0.35">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5">
        <f t="shared" si="192"/>
        <v>1.7500000000000002</v>
      </c>
      <c r="P3084" s="5">
        <f t="shared" si="193"/>
        <v>17.5</v>
      </c>
      <c r="Q3084" s="5" t="s">
        <v>8317</v>
      </c>
      <c r="R3084" s="5" t="s">
        <v>8338</v>
      </c>
      <c r="S3084" s="9">
        <f t="shared" si="194"/>
        <v>42089.857974537037</v>
      </c>
      <c r="T3084" s="9">
        <f t="shared" si="195"/>
        <v>42125.916666666672</v>
      </c>
    </row>
    <row r="3085" spans="1:20" ht="29" x14ac:dyDescent="0.35">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5">
        <f t="shared" si="192"/>
        <v>1.7457500000000001</v>
      </c>
      <c r="P3085" s="5">
        <f t="shared" si="193"/>
        <v>11.638333333333334</v>
      </c>
      <c r="Q3085" s="5" t="s">
        <v>8325</v>
      </c>
      <c r="R3085" s="5" t="s">
        <v>8326</v>
      </c>
      <c r="S3085" s="9">
        <f t="shared" si="194"/>
        <v>41944.842685185184</v>
      </c>
      <c r="T3085" s="9">
        <f t="shared" si="195"/>
        <v>41954.884351851855</v>
      </c>
    </row>
    <row r="3086" spans="1:20" ht="43.5" x14ac:dyDescent="0.35">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5">
        <f t="shared" si="192"/>
        <v>1.7333333333333332</v>
      </c>
      <c r="P3086" s="5">
        <f t="shared" si="193"/>
        <v>34.666666666666664</v>
      </c>
      <c r="Q3086" s="5" t="s">
        <v>8312</v>
      </c>
      <c r="R3086" s="5" t="s">
        <v>8348</v>
      </c>
      <c r="S3086" s="9">
        <f t="shared" si="194"/>
        <v>41371.886469907404</v>
      </c>
      <c r="T3086" s="9">
        <f t="shared" si="195"/>
        <v>41391.886469907404</v>
      </c>
    </row>
    <row r="3087" spans="1:20" ht="43.5" x14ac:dyDescent="0.35">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5">
        <f t="shared" si="192"/>
        <v>1.7333333333333332</v>
      </c>
      <c r="P3087" s="5">
        <f t="shared" si="193"/>
        <v>13</v>
      </c>
      <c r="Q3087" s="5" t="s">
        <v>8328</v>
      </c>
      <c r="R3087" s="5" t="s">
        <v>8356</v>
      </c>
      <c r="S3087" s="9">
        <f t="shared" si="194"/>
        <v>42392.906527777777</v>
      </c>
      <c r="T3087" s="9">
        <f t="shared" si="195"/>
        <v>42442.864861111113</v>
      </c>
    </row>
    <row r="3088" spans="1:20" ht="58" x14ac:dyDescent="0.35">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5">
        <f t="shared" si="192"/>
        <v>1.7319999999999998</v>
      </c>
      <c r="P3088" s="5">
        <f t="shared" si="193"/>
        <v>108.25</v>
      </c>
      <c r="Q3088" s="5" t="s">
        <v>8310</v>
      </c>
      <c r="R3088" s="5" t="s">
        <v>8350</v>
      </c>
      <c r="S3088" s="9">
        <f t="shared" si="194"/>
        <v>42713.917824074073</v>
      </c>
      <c r="T3088" s="9">
        <f t="shared" si="195"/>
        <v>42733.917824074073</v>
      </c>
    </row>
    <row r="3089" spans="1:20" ht="58" x14ac:dyDescent="0.35">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5">
        <f t="shared" si="192"/>
        <v>1.722</v>
      </c>
      <c r="P3089" s="5">
        <f t="shared" si="193"/>
        <v>50.647058823529413</v>
      </c>
      <c r="Q3089" s="5" t="s">
        <v>8310</v>
      </c>
      <c r="R3089" s="5" t="s">
        <v>8316</v>
      </c>
      <c r="S3089" s="9">
        <f t="shared" si="194"/>
        <v>42070.913877314815</v>
      </c>
      <c r="T3089" s="9">
        <f t="shared" si="195"/>
        <v>42120.872210648144</v>
      </c>
    </row>
    <row r="3090" spans="1:20" ht="43.5" x14ac:dyDescent="0.35">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5">
        <f t="shared" si="192"/>
        <v>1.7098591549295776</v>
      </c>
      <c r="P3090" s="5">
        <f t="shared" si="193"/>
        <v>25.291666666666668</v>
      </c>
      <c r="Q3090" s="5" t="s">
        <v>8312</v>
      </c>
      <c r="R3090" s="5" t="s">
        <v>8348</v>
      </c>
      <c r="S3090" s="9">
        <f t="shared" si="194"/>
        <v>41509.546759259261</v>
      </c>
      <c r="T3090" s="9">
        <f t="shared" si="195"/>
        <v>41531.546759259261</v>
      </c>
    </row>
    <row r="3091" spans="1:20" ht="43.5" x14ac:dyDescent="0.35">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5">
        <f t="shared" si="192"/>
        <v>1.7000000000000002</v>
      </c>
      <c r="P3091" s="5">
        <f t="shared" si="193"/>
        <v>34</v>
      </c>
      <c r="Q3091" s="5" t="s">
        <v>8323</v>
      </c>
      <c r="R3091" s="5" t="s">
        <v>8345</v>
      </c>
      <c r="S3091" s="9">
        <f t="shared" si="194"/>
        <v>40873.060127314813</v>
      </c>
      <c r="T3091" s="9">
        <f t="shared" si="195"/>
        <v>40893.060127314813</v>
      </c>
    </row>
    <row r="3092" spans="1:20" x14ac:dyDescent="0.35">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5">
        <f t="shared" si="192"/>
        <v>1.7000000000000002</v>
      </c>
      <c r="P3092" s="5">
        <f t="shared" si="193"/>
        <v>510</v>
      </c>
      <c r="Q3092" s="5" t="s">
        <v>8325</v>
      </c>
      <c r="R3092" s="5" t="s">
        <v>8343</v>
      </c>
      <c r="S3092" s="9">
        <f t="shared" si="194"/>
        <v>42250.857222222221</v>
      </c>
      <c r="T3092" s="9">
        <f t="shared" si="195"/>
        <v>42270.857222222221</v>
      </c>
    </row>
    <row r="3093" spans="1:20" ht="58" x14ac:dyDescent="0.35">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5">
        <f t="shared" si="192"/>
        <v>1.6714285714285713</v>
      </c>
      <c r="P3093" s="5">
        <f t="shared" si="193"/>
        <v>25.434782608695652</v>
      </c>
      <c r="Q3093" s="5" t="s">
        <v>8312</v>
      </c>
      <c r="R3093" s="5" t="s">
        <v>8344</v>
      </c>
      <c r="S3093" s="9">
        <f t="shared" si="194"/>
        <v>41936.854166666664</v>
      </c>
      <c r="T3093" s="9">
        <f t="shared" si="195"/>
        <v>41957.895833333328</v>
      </c>
    </row>
    <row r="3094" spans="1:20" ht="58" x14ac:dyDescent="0.35">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5">
        <f t="shared" si="192"/>
        <v>1.6666666666666667</v>
      </c>
      <c r="P3094" s="5">
        <f t="shared" si="193"/>
        <v>50</v>
      </c>
      <c r="Q3094" s="5" t="s">
        <v>8314</v>
      </c>
      <c r="R3094" s="5" t="s">
        <v>8339</v>
      </c>
      <c r="S3094" s="9">
        <f t="shared" si="194"/>
        <v>41897.801064814819</v>
      </c>
      <c r="T3094" s="9">
        <f t="shared" si="195"/>
        <v>41917.801064814819</v>
      </c>
    </row>
    <row r="3095" spans="1:20" ht="43.5" x14ac:dyDescent="0.35">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5">
        <f t="shared" si="192"/>
        <v>1.6666666666666667</v>
      </c>
      <c r="P3095" s="5">
        <f t="shared" si="193"/>
        <v>5</v>
      </c>
      <c r="Q3095" s="5" t="s">
        <v>8317</v>
      </c>
      <c r="R3095" s="5" t="s">
        <v>8338</v>
      </c>
      <c r="S3095" s="9">
        <f t="shared" si="194"/>
        <v>42211.436226851853</v>
      </c>
      <c r="T3095" s="9">
        <f t="shared" si="195"/>
        <v>42244.9375</v>
      </c>
    </row>
    <row r="3096" spans="1:20" ht="43.5" x14ac:dyDescent="0.35">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5">
        <f t="shared" si="192"/>
        <v>1.6620689655172414</v>
      </c>
      <c r="P3096" s="5">
        <f t="shared" si="193"/>
        <v>48.2</v>
      </c>
      <c r="Q3096" s="5" t="s">
        <v>8323</v>
      </c>
      <c r="R3096" s="5" t="s">
        <v>8358</v>
      </c>
      <c r="S3096" s="9">
        <f t="shared" si="194"/>
        <v>42042.510243055556</v>
      </c>
      <c r="T3096" s="9">
        <f t="shared" si="195"/>
        <v>42057.510243055556</v>
      </c>
    </row>
    <row r="3097" spans="1:20" ht="43.5" x14ac:dyDescent="0.35">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5">
        <f t="shared" si="192"/>
        <v>1.6363636363636365</v>
      </c>
      <c r="P3097" s="5">
        <f t="shared" si="193"/>
        <v>15</v>
      </c>
      <c r="Q3097" s="5" t="s">
        <v>8317</v>
      </c>
      <c r="R3097" s="5" t="s">
        <v>8318</v>
      </c>
      <c r="S3097" s="9">
        <f t="shared" si="194"/>
        <v>42793.513182870374</v>
      </c>
      <c r="T3097" s="9">
        <f t="shared" si="195"/>
        <v>42813.471516203703</v>
      </c>
    </row>
    <row r="3098" spans="1:20" ht="43.5" x14ac:dyDescent="0.35">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5">
        <f t="shared" si="192"/>
        <v>1.6316666666666666</v>
      </c>
      <c r="P3098" s="5">
        <f t="shared" si="193"/>
        <v>61.1875</v>
      </c>
      <c r="Q3098" s="5" t="s">
        <v>8328</v>
      </c>
      <c r="R3098" s="5" t="s">
        <v>8356</v>
      </c>
      <c r="S3098" s="9">
        <f t="shared" si="194"/>
        <v>41873.734895833331</v>
      </c>
      <c r="T3098" s="9">
        <f t="shared" si="195"/>
        <v>41894.734895833331</v>
      </c>
    </row>
    <row r="3099" spans="1:20" ht="43.5" x14ac:dyDescent="0.35">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5">
        <f t="shared" si="192"/>
        <v>1.625</v>
      </c>
      <c r="P3099" s="5">
        <f t="shared" si="193"/>
        <v>13</v>
      </c>
      <c r="Q3099" s="5" t="s">
        <v>8310</v>
      </c>
      <c r="R3099" s="5" t="s">
        <v>8316</v>
      </c>
      <c r="S3099" s="9">
        <f t="shared" si="194"/>
        <v>41827.866435185184</v>
      </c>
      <c r="T3099" s="9">
        <f t="shared" si="195"/>
        <v>41847.643750000003</v>
      </c>
    </row>
    <row r="3100" spans="1:20" ht="43.5" x14ac:dyDescent="0.35">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5">
        <f t="shared" si="192"/>
        <v>1.6199999999999999</v>
      </c>
      <c r="P3100" s="5">
        <f t="shared" si="193"/>
        <v>16.2</v>
      </c>
      <c r="Q3100" s="5" t="s">
        <v>8312</v>
      </c>
      <c r="R3100" s="5" t="s">
        <v>8348</v>
      </c>
      <c r="S3100" s="9">
        <f t="shared" si="194"/>
        <v>42489.22210648148</v>
      </c>
      <c r="T3100" s="9">
        <f t="shared" si="195"/>
        <v>42539.22210648148</v>
      </c>
    </row>
    <row r="3101" spans="1:20" ht="43.5" x14ac:dyDescent="0.35">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5">
        <f t="shared" si="192"/>
        <v>1.6</v>
      </c>
      <c r="P3101" s="5">
        <f t="shared" si="193"/>
        <v>2</v>
      </c>
      <c r="Q3101" s="5" t="s">
        <v>8310</v>
      </c>
      <c r="R3101" s="5" t="s">
        <v>8350</v>
      </c>
      <c r="S3101" s="9">
        <f t="shared" si="194"/>
        <v>41874.04886574074</v>
      </c>
      <c r="T3101" s="9">
        <f t="shared" si="195"/>
        <v>41884.04886574074</v>
      </c>
    </row>
    <row r="3102" spans="1:20" ht="58" x14ac:dyDescent="0.35">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5">
        <f t="shared" si="192"/>
        <v>1.6</v>
      </c>
      <c r="P3102" s="5">
        <f t="shared" si="193"/>
        <v>5.333333333333333</v>
      </c>
      <c r="Q3102" s="5" t="s">
        <v>8312</v>
      </c>
      <c r="R3102" s="5" t="s">
        <v>8348</v>
      </c>
      <c r="S3102" s="9">
        <f t="shared" si="194"/>
        <v>40629.097210648149</v>
      </c>
      <c r="T3102" s="9">
        <f t="shared" si="195"/>
        <v>40657.290972222225</v>
      </c>
    </row>
    <row r="3103" spans="1:20" x14ac:dyDescent="0.35">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5">
        <f t="shared" si="192"/>
        <v>1.6</v>
      </c>
      <c r="P3103" s="5">
        <f t="shared" si="193"/>
        <v>13.333333333333334</v>
      </c>
      <c r="Q3103" s="5" t="s">
        <v>8317</v>
      </c>
      <c r="R3103" s="5" t="s">
        <v>8318</v>
      </c>
      <c r="S3103" s="9">
        <f t="shared" si="194"/>
        <v>42182.613506944443</v>
      </c>
      <c r="T3103" s="9">
        <f t="shared" si="195"/>
        <v>42202.554166666669</v>
      </c>
    </row>
    <row r="3104" spans="1:20" ht="43.5" x14ac:dyDescent="0.35">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5">
        <f t="shared" si="192"/>
        <v>1.5384615384615385</v>
      </c>
      <c r="P3104" s="5">
        <f t="shared" si="193"/>
        <v>10</v>
      </c>
      <c r="Q3104" s="5" t="s">
        <v>8341</v>
      </c>
      <c r="R3104" s="5" t="s">
        <v>8342</v>
      </c>
      <c r="S3104" s="9">
        <f t="shared" si="194"/>
        <v>41861.696157407408</v>
      </c>
      <c r="T3104" s="9">
        <f t="shared" si="195"/>
        <v>41894.416666666664</v>
      </c>
    </row>
    <row r="3105" spans="1:20" ht="43.5" x14ac:dyDescent="0.35">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5">
        <f t="shared" si="192"/>
        <v>1.51</v>
      </c>
      <c r="P3105" s="5">
        <f t="shared" si="193"/>
        <v>50.333333333333336</v>
      </c>
      <c r="Q3105" s="5" t="s">
        <v>8328</v>
      </c>
      <c r="R3105" s="5" t="s">
        <v>8356</v>
      </c>
      <c r="S3105" s="9">
        <f t="shared" si="194"/>
        <v>41928.628240740742</v>
      </c>
      <c r="T3105" s="9">
        <f t="shared" si="195"/>
        <v>41978.669907407406</v>
      </c>
    </row>
    <row r="3106" spans="1:20" ht="43.5" x14ac:dyDescent="0.35">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5">
        <f t="shared" si="192"/>
        <v>1.5</v>
      </c>
      <c r="P3106" s="5">
        <f t="shared" si="193"/>
        <v>15</v>
      </c>
      <c r="Q3106" s="5" t="s">
        <v>8310</v>
      </c>
      <c r="R3106" s="5" t="s">
        <v>8357</v>
      </c>
      <c r="S3106" s="9">
        <f t="shared" si="194"/>
        <v>42587.607361111106</v>
      </c>
      <c r="T3106" s="9">
        <f t="shared" si="195"/>
        <v>42607.607361111106</v>
      </c>
    </row>
    <row r="3107" spans="1:20" ht="43.5" x14ac:dyDescent="0.35">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5">
        <f t="shared" si="192"/>
        <v>1.5</v>
      </c>
      <c r="P3107" s="5">
        <f t="shared" si="193"/>
        <v>11.25</v>
      </c>
      <c r="Q3107" s="5" t="s">
        <v>8317</v>
      </c>
      <c r="R3107" s="5" t="s">
        <v>8318</v>
      </c>
      <c r="S3107" s="9">
        <f t="shared" si="194"/>
        <v>42352.845555555556</v>
      </c>
      <c r="T3107" s="9">
        <f t="shared" si="195"/>
        <v>42372.845555555556</v>
      </c>
    </row>
    <row r="3108" spans="1:20" ht="43.5" x14ac:dyDescent="0.35">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5">
        <f t="shared" si="192"/>
        <v>1.4814814814814816</v>
      </c>
      <c r="P3108" s="5">
        <f t="shared" si="193"/>
        <v>100</v>
      </c>
      <c r="Q3108" s="5" t="s">
        <v>8317</v>
      </c>
      <c r="R3108" s="5" t="s">
        <v>8318</v>
      </c>
      <c r="S3108" s="9">
        <f t="shared" si="194"/>
        <v>42077.947337962964</v>
      </c>
      <c r="T3108" s="9">
        <f t="shared" si="195"/>
        <v>42097.905671296292</v>
      </c>
    </row>
    <row r="3109" spans="1:20" ht="43.5" x14ac:dyDescent="0.35">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5">
        <f t="shared" si="192"/>
        <v>1.4749999999999999</v>
      </c>
      <c r="P3109" s="5">
        <f t="shared" si="193"/>
        <v>13.111111111111111</v>
      </c>
      <c r="Q3109" s="5" t="s">
        <v>8317</v>
      </c>
      <c r="R3109" s="5" t="s">
        <v>8318</v>
      </c>
      <c r="S3109" s="9">
        <f t="shared" si="194"/>
        <v>41987.004976851851</v>
      </c>
      <c r="T3109" s="9">
        <f t="shared" si="195"/>
        <v>42008.976388888885</v>
      </c>
    </row>
    <row r="3110" spans="1:20" ht="58" x14ac:dyDescent="0.35">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5">
        <f t="shared" si="192"/>
        <v>1.4710000000000001</v>
      </c>
      <c r="P3110" s="5">
        <f t="shared" si="193"/>
        <v>61.291666666666664</v>
      </c>
      <c r="Q3110" s="5" t="s">
        <v>8310</v>
      </c>
      <c r="R3110" s="5" t="s">
        <v>8316</v>
      </c>
      <c r="S3110" s="9">
        <f t="shared" si="194"/>
        <v>42022.76829861111</v>
      </c>
      <c r="T3110" s="9">
        <f t="shared" si="195"/>
        <v>42042.76829861111</v>
      </c>
    </row>
    <row r="3111" spans="1:20" ht="43.5" x14ac:dyDescent="0.35">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5">
        <f t="shared" si="192"/>
        <v>1.4642857142857144</v>
      </c>
      <c r="P3111" s="5">
        <f t="shared" si="193"/>
        <v>205</v>
      </c>
      <c r="Q3111" s="5" t="s">
        <v>8317</v>
      </c>
      <c r="R3111" s="5" t="s">
        <v>8338</v>
      </c>
      <c r="S3111" s="9">
        <f t="shared" si="194"/>
        <v>41841.722777777773</v>
      </c>
      <c r="T3111" s="9">
        <f t="shared" si="195"/>
        <v>41861.722777777773</v>
      </c>
    </row>
    <row r="3112" spans="1:20" ht="29" x14ac:dyDescent="0.35">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5">
        <f t="shared" si="192"/>
        <v>1.4583333333333333</v>
      </c>
      <c r="P3112" s="5">
        <f t="shared" si="193"/>
        <v>35</v>
      </c>
      <c r="Q3112" s="5" t="s">
        <v>8310</v>
      </c>
      <c r="R3112" s="5" t="s">
        <v>8357</v>
      </c>
      <c r="S3112" s="9">
        <f t="shared" si="194"/>
        <v>41978.852118055554</v>
      </c>
      <c r="T3112" s="9">
        <f t="shared" si="195"/>
        <v>41998.852118055554</v>
      </c>
    </row>
    <row r="3113" spans="1:20" ht="43.5" x14ac:dyDescent="0.35">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5">
        <f t="shared" si="192"/>
        <v>1.4545454545454546</v>
      </c>
      <c r="P3113" s="5">
        <f t="shared" si="193"/>
        <v>20</v>
      </c>
      <c r="Q3113" s="5" t="s">
        <v>8314</v>
      </c>
      <c r="R3113" s="5" t="s">
        <v>8346</v>
      </c>
      <c r="S3113" s="9">
        <f t="shared" si="194"/>
        <v>41426.763171296298</v>
      </c>
      <c r="T3113" s="9">
        <f t="shared" si="195"/>
        <v>41455.831944444442</v>
      </c>
    </row>
    <row r="3114" spans="1:20" ht="43.5" x14ac:dyDescent="0.35">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5">
        <f t="shared" si="192"/>
        <v>1.4500000000000002</v>
      </c>
      <c r="P3114" s="5">
        <f t="shared" si="193"/>
        <v>217.5</v>
      </c>
      <c r="Q3114" s="5" t="s">
        <v>8317</v>
      </c>
      <c r="R3114" s="5" t="s">
        <v>8318</v>
      </c>
      <c r="S3114" s="9">
        <f t="shared" si="194"/>
        <v>42553.788564814815</v>
      </c>
      <c r="T3114" s="9">
        <f t="shared" si="195"/>
        <v>42573.788564814815</v>
      </c>
    </row>
    <row r="3115" spans="1:20" ht="43.5" x14ac:dyDescent="0.35">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5">
        <f t="shared" si="192"/>
        <v>1.44</v>
      </c>
      <c r="P3115" s="5">
        <f t="shared" si="193"/>
        <v>12</v>
      </c>
      <c r="Q3115" s="5" t="s">
        <v>8310</v>
      </c>
      <c r="R3115" s="5" t="s">
        <v>8319</v>
      </c>
      <c r="S3115" s="9">
        <f t="shared" si="194"/>
        <v>42210.261793981481</v>
      </c>
      <c r="T3115" s="9">
        <f t="shared" si="195"/>
        <v>42230.261793981481</v>
      </c>
    </row>
    <row r="3116" spans="1:20" ht="43.5" x14ac:dyDescent="0.35">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5">
        <f t="shared" si="192"/>
        <v>1.4321428571428572</v>
      </c>
      <c r="P3116" s="5">
        <f t="shared" si="193"/>
        <v>501.25</v>
      </c>
      <c r="Q3116" s="5" t="s">
        <v>8328</v>
      </c>
      <c r="R3116" s="5" t="s">
        <v>8356</v>
      </c>
      <c r="S3116" s="9">
        <f t="shared" si="194"/>
        <v>42744.879236111112</v>
      </c>
      <c r="T3116" s="9">
        <f t="shared" si="195"/>
        <v>42771.697222222225</v>
      </c>
    </row>
    <row r="3117" spans="1:20" ht="43.5" x14ac:dyDescent="0.35">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5">
        <f t="shared" si="192"/>
        <v>1.4285714285714286</v>
      </c>
      <c r="P3117" s="5">
        <f t="shared" si="193"/>
        <v>25</v>
      </c>
      <c r="Q3117" s="5" t="s">
        <v>8314</v>
      </c>
      <c r="R3117" s="5" t="s">
        <v>8346</v>
      </c>
      <c r="S3117" s="9">
        <f t="shared" si="194"/>
        <v>42378.333668981482</v>
      </c>
      <c r="T3117" s="9">
        <f t="shared" si="195"/>
        <v>42398.333668981482</v>
      </c>
    </row>
    <row r="3118" spans="1:20" ht="43.5" x14ac:dyDescent="0.35">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5">
        <f t="shared" si="192"/>
        <v>1.4210526315789473</v>
      </c>
      <c r="P3118" s="5">
        <f t="shared" si="193"/>
        <v>15</v>
      </c>
      <c r="Q3118" s="5" t="s">
        <v>8317</v>
      </c>
      <c r="R3118" s="5" t="s">
        <v>8318</v>
      </c>
      <c r="S3118" s="9">
        <f t="shared" si="194"/>
        <v>41797.681527777779</v>
      </c>
      <c r="T3118" s="9">
        <f t="shared" si="195"/>
        <v>41817.681527777779</v>
      </c>
    </row>
    <row r="3119" spans="1:20" ht="43.5" x14ac:dyDescent="0.35">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5">
        <f t="shared" si="192"/>
        <v>1.4200000000000002</v>
      </c>
      <c r="P3119" s="5">
        <f t="shared" si="193"/>
        <v>31.555555555555557</v>
      </c>
      <c r="Q3119" s="5" t="s">
        <v>8312</v>
      </c>
      <c r="R3119" s="5" t="s">
        <v>8348</v>
      </c>
      <c r="S3119" s="9">
        <f t="shared" si="194"/>
        <v>42201.023530092592</v>
      </c>
      <c r="T3119" s="9">
        <f t="shared" si="195"/>
        <v>42221.023530092592</v>
      </c>
    </row>
    <row r="3120" spans="1:20" ht="43.5" x14ac:dyDescent="0.35">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5">
        <f t="shared" si="192"/>
        <v>1.4166666666666665</v>
      </c>
      <c r="P3120" s="5">
        <f t="shared" si="193"/>
        <v>42.5</v>
      </c>
      <c r="Q3120" s="5" t="s">
        <v>8323</v>
      </c>
      <c r="R3120" s="5" t="s">
        <v>8355</v>
      </c>
      <c r="S3120" s="9">
        <f t="shared" si="194"/>
        <v>41662.742488425924</v>
      </c>
      <c r="T3120" s="9">
        <f t="shared" si="195"/>
        <v>41712.700821759259</v>
      </c>
    </row>
    <row r="3121" spans="1:20" ht="43.5" x14ac:dyDescent="0.35">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5">
        <f t="shared" si="192"/>
        <v>1.4133333333333333</v>
      </c>
      <c r="P3121" s="5">
        <f t="shared" si="193"/>
        <v>53</v>
      </c>
      <c r="Q3121" s="5" t="s">
        <v>8341</v>
      </c>
      <c r="R3121" s="5" t="s">
        <v>8342</v>
      </c>
      <c r="S3121" s="9">
        <f t="shared" si="194"/>
        <v>42608.053113425922</v>
      </c>
      <c r="T3121" s="9">
        <f t="shared" si="195"/>
        <v>42638.053113425922</v>
      </c>
    </row>
    <row r="3122" spans="1:20" ht="43.5" x14ac:dyDescent="0.35">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5">
        <f t="shared" si="192"/>
        <v>1.4000000000000001</v>
      </c>
      <c r="P3122" s="5">
        <f t="shared" si="193"/>
        <v>23.333333333333332</v>
      </c>
      <c r="Q3122" s="5" t="s">
        <v>8310</v>
      </c>
      <c r="R3122" s="5" t="s">
        <v>8357</v>
      </c>
      <c r="S3122" s="9">
        <f t="shared" si="194"/>
        <v>41979.858090277776</v>
      </c>
      <c r="T3122" s="9">
        <f t="shared" si="195"/>
        <v>41999.858090277776</v>
      </c>
    </row>
    <row r="3123" spans="1:20" ht="43.5" x14ac:dyDescent="0.35">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5">
        <f t="shared" si="192"/>
        <v>1.3818181818181818</v>
      </c>
      <c r="P3123" s="5">
        <f t="shared" si="193"/>
        <v>19</v>
      </c>
      <c r="Q3123" s="5" t="s">
        <v>8325</v>
      </c>
      <c r="R3123" s="5" t="s">
        <v>8326</v>
      </c>
      <c r="S3123" s="9">
        <f t="shared" si="194"/>
        <v>41923.94840277778</v>
      </c>
      <c r="T3123" s="9">
        <f t="shared" si="195"/>
        <v>41943.94840277778</v>
      </c>
    </row>
    <row r="3124" spans="1:20" ht="29" x14ac:dyDescent="0.35">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5">
        <f t="shared" si="192"/>
        <v>1.38</v>
      </c>
      <c r="P3124" s="5">
        <f t="shared" si="193"/>
        <v>76.666666666666671</v>
      </c>
      <c r="Q3124" s="5" t="s">
        <v>8310</v>
      </c>
      <c r="R3124" s="5" t="s">
        <v>8357</v>
      </c>
      <c r="S3124" s="9">
        <f t="shared" si="194"/>
        <v>42499.772326388891</v>
      </c>
      <c r="T3124" s="9">
        <f t="shared" si="195"/>
        <v>42518.772326388891</v>
      </c>
    </row>
    <row r="3125" spans="1:20" ht="43.5" x14ac:dyDescent="0.35">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5">
        <f t="shared" si="192"/>
        <v>1.3673469387755102</v>
      </c>
      <c r="P3125" s="5">
        <f t="shared" si="193"/>
        <v>67</v>
      </c>
      <c r="Q3125" s="5" t="s">
        <v>8320</v>
      </c>
      <c r="R3125" s="5" t="s">
        <v>8347</v>
      </c>
      <c r="S3125" s="9">
        <f t="shared" si="194"/>
        <v>40959.98364583333</v>
      </c>
      <c r="T3125" s="9">
        <f t="shared" si="195"/>
        <v>41009.941979166666</v>
      </c>
    </row>
    <row r="3126" spans="1:20" ht="43.5" x14ac:dyDescent="0.35">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5">
        <f t="shared" si="192"/>
        <v>1.3668</v>
      </c>
      <c r="P3126" s="5">
        <f t="shared" si="193"/>
        <v>100.5</v>
      </c>
      <c r="Q3126" s="5" t="s">
        <v>8310</v>
      </c>
      <c r="R3126" s="5" t="s">
        <v>8316</v>
      </c>
      <c r="S3126" s="9">
        <f t="shared" si="194"/>
        <v>42579.50409722222</v>
      </c>
      <c r="T3126" s="9">
        <f t="shared" si="195"/>
        <v>42599.50409722222</v>
      </c>
    </row>
    <row r="3127" spans="1:20" ht="43.5" x14ac:dyDescent="0.35">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5">
        <f t="shared" si="192"/>
        <v>1.3666666666666667</v>
      </c>
      <c r="P3127" s="5">
        <f t="shared" si="193"/>
        <v>68.333333333333329</v>
      </c>
      <c r="Q3127" s="5" t="s">
        <v>8320</v>
      </c>
      <c r="R3127" s="5" t="s">
        <v>8347</v>
      </c>
      <c r="S3127" s="9">
        <f t="shared" si="194"/>
        <v>42748.615289351852</v>
      </c>
      <c r="T3127" s="9">
        <f t="shared" si="195"/>
        <v>42768.615289351852</v>
      </c>
    </row>
    <row r="3128" spans="1:20" ht="43.5" x14ac:dyDescent="0.35">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5">
        <f t="shared" si="192"/>
        <v>1.365</v>
      </c>
      <c r="P3128" s="5">
        <f t="shared" si="193"/>
        <v>39</v>
      </c>
      <c r="Q3128" s="5" t="s">
        <v>8310</v>
      </c>
      <c r="R3128" s="5" t="s">
        <v>8316</v>
      </c>
      <c r="S3128" s="9">
        <f t="shared" si="194"/>
        <v>42371.043703703705</v>
      </c>
      <c r="T3128" s="9">
        <f t="shared" si="195"/>
        <v>42421.043703703705</v>
      </c>
    </row>
    <row r="3129" spans="1:20" ht="43.5" x14ac:dyDescent="0.35">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5">
        <f t="shared" si="192"/>
        <v>1.34</v>
      </c>
      <c r="P3129" s="5">
        <f t="shared" si="193"/>
        <v>47.857142857142854</v>
      </c>
      <c r="Q3129" s="5" t="s">
        <v>8310</v>
      </c>
      <c r="R3129" s="5" t="s">
        <v>8357</v>
      </c>
      <c r="S3129" s="9">
        <f t="shared" si="194"/>
        <v>42435.970092592594</v>
      </c>
      <c r="T3129" s="9">
        <f t="shared" si="195"/>
        <v>42485.928425925929</v>
      </c>
    </row>
    <row r="3130" spans="1:20" ht="29" x14ac:dyDescent="0.35">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5">
        <f t="shared" si="192"/>
        <v>1.3333333333333335</v>
      </c>
      <c r="P3130" s="5">
        <f t="shared" si="193"/>
        <v>10</v>
      </c>
      <c r="Q3130" s="5" t="s">
        <v>8312</v>
      </c>
      <c r="R3130" s="5" t="s">
        <v>8348</v>
      </c>
      <c r="S3130" s="9">
        <f t="shared" si="194"/>
        <v>40812.964594907404</v>
      </c>
      <c r="T3130" s="9">
        <f t="shared" si="195"/>
        <v>40832.964594907404</v>
      </c>
    </row>
    <row r="3131" spans="1:20" ht="43.5" x14ac:dyDescent="0.35">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5">
        <f t="shared" si="192"/>
        <v>1.3333333333333335</v>
      </c>
      <c r="P3131" s="5">
        <f t="shared" si="193"/>
        <v>20</v>
      </c>
      <c r="Q3131" s="5" t="s">
        <v>8325</v>
      </c>
      <c r="R3131" s="5" t="s">
        <v>8326</v>
      </c>
      <c r="S3131" s="9">
        <f t="shared" si="194"/>
        <v>41950.891666666663</v>
      </c>
      <c r="T3131" s="9">
        <f t="shared" si="195"/>
        <v>41970.933333333334</v>
      </c>
    </row>
    <row r="3132" spans="1:20" ht="43.5" x14ac:dyDescent="0.35">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5">
        <f t="shared" si="192"/>
        <v>1.3333333333333335</v>
      </c>
      <c r="P3132" s="5">
        <f t="shared" si="193"/>
        <v>20</v>
      </c>
      <c r="Q3132" s="5" t="s">
        <v>8317</v>
      </c>
      <c r="R3132" s="5" t="s">
        <v>8318</v>
      </c>
      <c r="S3132" s="9">
        <f t="shared" si="194"/>
        <v>41882.807696759257</v>
      </c>
      <c r="T3132" s="9">
        <f t="shared" si="195"/>
        <v>41932.807696759257</v>
      </c>
    </row>
    <row r="3133" spans="1:20" ht="43.5" x14ac:dyDescent="0.35">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5">
        <f t="shared" si="192"/>
        <v>1.3299999999999998</v>
      </c>
      <c r="P3133" s="5">
        <f t="shared" si="193"/>
        <v>16.625</v>
      </c>
      <c r="Q3133" s="5" t="s">
        <v>8320</v>
      </c>
      <c r="R3133" s="5" t="s">
        <v>8347</v>
      </c>
      <c r="S3133" s="9">
        <f t="shared" si="194"/>
        <v>42410.711967592593</v>
      </c>
      <c r="T3133" s="9">
        <f t="shared" si="195"/>
        <v>42430.711967592593</v>
      </c>
    </row>
    <row r="3134" spans="1:20" ht="29" x14ac:dyDescent="0.35">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5">
        <f t="shared" si="192"/>
        <v>1.3270833333333334</v>
      </c>
      <c r="P3134" s="5">
        <f t="shared" si="193"/>
        <v>24.5</v>
      </c>
      <c r="Q3134" s="5" t="s">
        <v>8310</v>
      </c>
      <c r="R3134" s="5" t="s">
        <v>8350</v>
      </c>
      <c r="S3134" s="9">
        <f t="shared" si="194"/>
        <v>41900.511319444442</v>
      </c>
      <c r="T3134" s="9">
        <f t="shared" si="195"/>
        <v>41920.511319444442</v>
      </c>
    </row>
    <row r="3135" spans="1:20" ht="43.5" x14ac:dyDescent="0.35">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5">
        <f t="shared" si="192"/>
        <v>1.325</v>
      </c>
      <c r="P3135" s="5">
        <f t="shared" si="193"/>
        <v>26.5</v>
      </c>
      <c r="Q3135" s="5" t="s">
        <v>8310</v>
      </c>
      <c r="R3135" s="5" t="s">
        <v>8316</v>
      </c>
      <c r="S3135" s="9">
        <f t="shared" si="194"/>
        <v>41846.847615740742</v>
      </c>
      <c r="T3135" s="9">
        <f t="shared" si="195"/>
        <v>41866.847615740742</v>
      </c>
    </row>
    <row r="3136" spans="1:20" ht="58" x14ac:dyDescent="0.35">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5">
        <f t="shared" si="192"/>
        <v>1.3028138528138529</v>
      </c>
      <c r="P3136" s="5">
        <f t="shared" si="193"/>
        <v>859.85714285714289</v>
      </c>
      <c r="Q3136" s="5" t="s">
        <v>8310</v>
      </c>
      <c r="R3136" s="5" t="s">
        <v>8316</v>
      </c>
      <c r="S3136" s="9">
        <f t="shared" si="194"/>
        <v>42707.74927083333</v>
      </c>
      <c r="T3136" s="9">
        <f t="shared" si="195"/>
        <v>42727.74927083333</v>
      </c>
    </row>
    <row r="3137" spans="1:20" ht="43.5" x14ac:dyDescent="0.35">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5">
        <f t="shared" si="192"/>
        <v>1.3</v>
      </c>
      <c r="P3137" s="5">
        <f t="shared" si="193"/>
        <v>32.5</v>
      </c>
      <c r="Q3137" s="5" t="s">
        <v>8314</v>
      </c>
      <c r="R3137" s="5" t="s">
        <v>8346</v>
      </c>
      <c r="S3137" s="9">
        <f t="shared" si="194"/>
        <v>40515.232916666668</v>
      </c>
      <c r="T3137" s="9">
        <f t="shared" si="195"/>
        <v>40535.232916666668</v>
      </c>
    </row>
    <row r="3138" spans="1:20" ht="29" x14ac:dyDescent="0.35">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5">
        <f t="shared" ref="O3138:O3201" si="196">(E3138/D3138)*100</f>
        <v>1.3</v>
      </c>
      <c r="P3138" s="5">
        <f t="shared" ref="P3138:P3201" si="197">E3138/L3138</f>
        <v>8.125</v>
      </c>
      <c r="Q3138" s="5" t="s">
        <v>8310</v>
      </c>
      <c r="R3138" s="5" t="s">
        <v>8316</v>
      </c>
      <c r="S3138" s="9">
        <f t="shared" si="194"/>
        <v>41951.10297453704</v>
      </c>
      <c r="T3138" s="9">
        <f t="shared" si="195"/>
        <v>41971.144641203704</v>
      </c>
    </row>
    <row r="3139" spans="1:20" ht="58" x14ac:dyDescent="0.35">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5">
        <f t="shared" si="196"/>
        <v>1.3</v>
      </c>
      <c r="P3139" s="5">
        <f t="shared" si="197"/>
        <v>13</v>
      </c>
      <c r="Q3139" s="5" t="s">
        <v>8317</v>
      </c>
      <c r="R3139" s="5" t="s">
        <v>8318</v>
      </c>
      <c r="S3139" s="9">
        <f t="shared" ref="S3139:S3202" si="198">(J3139/86400 )+ DATE(1970,1,11)</f>
        <v>42031.301192129627</v>
      </c>
      <c r="T3139" s="9">
        <f t="shared" ref="T3139:T3202" si="199">(I3139/86400) + DATE(1970,1,1)</f>
        <v>42051.301192129627</v>
      </c>
    </row>
    <row r="3140" spans="1:20" ht="43.5" x14ac:dyDescent="0.35">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5">
        <f t="shared" si="196"/>
        <v>1.2933333333333332</v>
      </c>
      <c r="P3140" s="5">
        <f t="shared" si="197"/>
        <v>19.399999999999999</v>
      </c>
      <c r="Q3140" s="5" t="s">
        <v>8310</v>
      </c>
      <c r="R3140" s="5" t="s">
        <v>8316</v>
      </c>
      <c r="S3140" s="9">
        <f t="shared" si="198"/>
        <v>42419.040231481486</v>
      </c>
      <c r="T3140" s="9">
        <f t="shared" si="199"/>
        <v>42423.040231481486</v>
      </c>
    </row>
    <row r="3141" spans="1:20" ht="29" x14ac:dyDescent="0.35">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5">
        <f t="shared" si="196"/>
        <v>1.2857142857142856</v>
      </c>
      <c r="P3141" s="5">
        <f t="shared" si="197"/>
        <v>9</v>
      </c>
      <c r="Q3141" s="5" t="s">
        <v>8314</v>
      </c>
      <c r="R3141" s="5" t="s">
        <v>8346</v>
      </c>
      <c r="S3141" s="9">
        <f t="shared" si="198"/>
        <v>41194.167129629626</v>
      </c>
      <c r="T3141" s="9">
        <f t="shared" si="199"/>
        <v>41224.208796296298</v>
      </c>
    </row>
    <row r="3142" spans="1:20" ht="43.5" x14ac:dyDescent="0.35">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5">
        <f t="shared" si="196"/>
        <v>1.2513513513513512</v>
      </c>
      <c r="P3142" s="5">
        <f t="shared" si="197"/>
        <v>57.875</v>
      </c>
      <c r="Q3142" s="5" t="s">
        <v>8310</v>
      </c>
      <c r="R3142" s="5" t="s">
        <v>8357</v>
      </c>
      <c r="S3142" s="9">
        <f t="shared" si="198"/>
        <v>41999.853692129633</v>
      </c>
      <c r="T3142" s="9">
        <f t="shared" si="199"/>
        <v>42019.811805555553</v>
      </c>
    </row>
    <row r="3143" spans="1:20" ht="43.5" x14ac:dyDescent="0.35">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5">
        <f t="shared" si="196"/>
        <v>1.25</v>
      </c>
      <c r="P3143" s="5">
        <f t="shared" si="197"/>
        <v>12.5</v>
      </c>
      <c r="Q3143" s="5" t="s">
        <v>8317</v>
      </c>
      <c r="R3143" s="5" t="s">
        <v>8338</v>
      </c>
      <c r="S3143" s="9">
        <f t="shared" si="198"/>
        <v>41871.767094907409</v>
      </c>
      <c r="T3143" s="9">
        <f t="shared" si="199"/>
        <v>41882.767094907409</v>
      </c>
    </row>
    <row r="3144" spans="1:20" ht="43.5" x14ac:dyDescent="0.35">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5">
        <f t="shared" si="196"/>
        <v>1.25</v>
      </c>
      <c r="P3144" s="5">
        <f t="shared" si="197"/>
        <v>62.5</v>
      </c>
      <c r="Q3144" s="5" t="s">
        <v>8317</v>
      </c>
      <c r="R3144" s="5" t="s">
        <v>8318</v>
      </c>
      <c r="S3144" s="9">
        <f t="shared" si="198"/>
        <v>41853.775011574078</v>
      </c>
      <c r="T3144" s="9">
        <f t="shared" si="199"/>
        <v>41863.775011574078</v>
      </c>
    </row>
    <row r="3145" spans="1:20" ht="43.5" x14ac:dyDescent="0.35">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5">
        <f t="shared" si="196"/>
        <v>1.25</v>
      </c>
      <c r="P3145" s="5">
        <f t="shared" si="197"/>
        <v>10</v>
      </c>
      <c r="Q3145" s="5" t="s">
        <v>8317</v>
      </c>
      <c r="R3145" s="5" t="s">
        <v>8318</v>
      </c>
      <c r="S3145" s="9">
        <f t="shared" si="198"/>
        <v>42227.670104166667</v>
      </c>
      <c r="T3145" s="9">
        <f t="shared" si="199"/>
        <v>42247.670104166667</v>
      </c>
    </row>
    <row r="3146" spans="1:20" ht="29" x14ac:dyDescent="0.35">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5">
        <f t="shared" si="196"/>
        <v>1.24</v>
      </c>
      <c r="P3146" s="5">
        <f t="shared" si="197"/>
        <v>34.444444444444443</v>
      </c>
      <c r="Q3146" s="5" t="s">
        <v>8328</v>
      </c>
      <c r="R3146" s="5" t="s">
        <v>8356</v>
      </c>
      <c r="S3146" s="9">
        <f t="shared" si="198"/>
        <v>41919.892453703702</v>
      </c>
      <c r="T3146" s="9">
        <f t="shared" si="199"/>
        <v>41939.892453703702</v>
      </c>
    </row>
    <row r="3147" spans="1:20" ht="43.5" x14ac:dyDescent="0.35">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5">
        <f t="shared" si="196"/>
        <v>1.2222222222222223</v>
      </c>
      <c r="P3147" s="5">
        <f t="shared" si="197"/>
        <v>27.5</v>
      </c>
      <c r="Q3147" s="5" t="s">
        <v>8323</v>
      </c>
      <c r="R3147" s="5" t="s">
        <v>8358</v>
      </c>
      <c r="S3147" s="9">
        <f t="shared" si="198"/>
        <v>42242.15016203704</v>
      </c>
      <c r="T3147" s="9">
        <f t="shared" si="199"/>
        <v>42262.46597222222</v>
      </c>
    </row>
    <row r="3148" spans="1:20" ht="43.5" x14ac:dyDescent="0.35">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5">
        <f t="shared" si="196"/>
        <v>1.2123076923076923</v>
      </c>
      <c r="P3148" s="5">
        <f t="shared" si="197"/>
        <v>112.57142857142857</v>
      </c>
      <c r="Q3148" s="5" t="s">
        <v>8310</v>
      </c>
      <c r="R3148" s="5" t="s">
        <v>8357</v>
      </c>
      <c r="S3148" s="9">
        <f t="shared" si="198"/>
        <v>42201.70175925926</v>
      </c>
      <c r="T3148" s="9">
        <f t="shared" si="199"/>
        <v>42221.70175925926</v>
      </c>
    </row>
    <row r="3149" spans="1:20" ht="58" x14ac:dyDescent="0.35">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5">
        <f t="shared" si="196"/>
        <v>1.2</v>
      </c>
      <c r="P3149" s="5">
        <f t="shared" si="197"/>
        <v>3</v>
      </c>
      <c r="Q3149" s="5" t="s">
        <v>8310</v>
      </c>
      <c r="R3149" s="5" t="s">
        <v>8357</v>
      </c>
      <c r="S3149" s="9">
        <f t="shared" si="198"/>
        <v>42535.656944444447</v>
      </c>
      <c r="T3149" s="9">
        <f t="shared" si="199"/>
        <v>42555.656944444447</v>
      </c>
    </row>
    <row r="3150" spans="1:20" ht="58" x14ac:dyDescent="0.35">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5">
        <f t="shared" si="196"/>
        <v>1.2</v>
      </c>
      <c r="P3150" s="5">
        <f t="shared" si="197"/>
        <v>4</v>
      </c>
      <c r="Q3150" s="5" t="s">
        <v>8310</v>
      </c>
      <c r="R3150" s="5" t="s">
        <v>8350</v>
      </c>
      <c r="S3150" s="9">
        <f t="shared" si="198"/>
        <v>42047.789895833332</v>
      </c>
      <c r="T3150" s="9">
        <f t="shared" si="199"/>
        <v>42067.789895833332</v>
      </c>
    </row>
    <row r="3151" spans="1:20" ht="58" x14ac:dyDescent="0.35">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5">
        <f t="shared" si="196"/>
        <v>1.2</v>
      </c>
      <c r="P3151" s="5">
        <f t="shared" si="197"/>
        <v>20</v>
      </c>
      <c r="Q3151" s="5" t="s">
        <v>8317</v>
      </c>
      <c r="R3151" s="5" t="s">
        <v>8318</v>
      </c>
      <c r="S3151" s="9">
        <f t="shared" si="198"/>
        <v>42305.891828703709</v>
      </c>
      <c r="T3151" s="9">
        <f t="shared" si="199"/>
        <v>42325.933495370366</v>
      </c>
    </row>
    <row r="3152" spans="1:20" ht="43.5" x14ac:dyDescent="0.35">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5">
        <f t="shared" si="196"/>
        <v>1.1919999999999999</v>
      </c>
      <c r="P3152" s="5">
        <f t="shared" si="197"/>
        <v>49.666666666666664</v>
      </c>
      <c r="Q3152" s="5" t="s">
        <v>8310</v>
      </c>
      <c r="R3152" s="5" t="s">
        <v>8316</v>
      </c>
      <c r="S3152" s="9">
        <f t="shared" si="198"/>
        <v>42647.016736111109</v>
      </c>
      <c r="T3152" s="9">
        <f t="shared" si="199"/>
        <v>42669.165972222225</v>
      </c>
    </row>
    <row r="3153" spans="1:20" ht="43.5" x14ac:dyDescent="0.35">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5">
        <f t="shared" si="196"/>
        <v>1.1831900000000002</v>
      </c>
      <c r="P3153" s="5">
        <f t="shared" si="197"/>
        <v>56.342380952380957</v>
      </c>
      <c r="Q3153" s="5" t="s">
        <v>8317</v>
      </c>
      <c r="R3153" s="5" t="s">
        <v>8330</v>
      </c>
      <c r="S3153" s="9">
        <f t="shared" si="198"/>
        <v>42265.619351851856</v>
      </c>
      <c r="T3153" s="9">
        <f t="shared" si="199"/>
        <v>42292.916666666672</v>
      </c>
    </row>
    <row r="3154" spans="1:20" ht="58" x14ac:dyDescent="0.35">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5">
        <f t="shared" si="196"/>
        <v>1.1499999999999999</v>
      </c>
      <c r="P3154" s="5">
        <f t="shared" si="197"/>
        <v>57.5</v>
      </c>
      <c r="Q3154" s="5" t="s">
        <v>8320</v>
      </c>
      <c r="R3154" s="5" t="s">
        <v>8347</v>
      </c>
      <c r="S3154" s="9">
        <f t="shared" si="198"/>
        <v>40966.553530092591</v>
      </c>
      <c r="T3154" s="9">
        <f t="shared" si="199"/>
        <v>40986.511863425927</v>
      </c>
    </row>
    <row r="3155" spans="1:20" ht="43.5" x14ac:dyDescent="0.35">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5">
        <f t="shared" si="196"/>
        <v>1.1428571428571428</v>
      </c>
      <c r="P3155" s="5">
        <f t="shared" si="197"/>
        <v>20</v>
      </c>
      <c r="Q3155" s="5" t="s">
        <v>8314</v>
      </c>
      <c r="R3155" s="5" t="s">
        <v>8346</v>
      </c>
      <c r="S3155" s="9">
        <f t="shared" si="198"/>
        <v>41561.798113425924</v>
      </c>
      <c r="T3155" s="9">
        <f t="shared" si="199"/>
        <v>41581.839780092589</v>
      </c>
    </row>
    <row r="3156" spans="1:20" ht="43.5" x14ac:dyDescent="0.35">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5">
        <f t="shared" si="196"/>
        <v>1.1428571428571428</v>
      </c>
      <c r="P3156" s="5">
        <f t="shared" si="197"/>
        <v>200</v>
      </c>
      <c r="Q3156" s="5" t="s">
        <v>8328</v>
      </c>
      <c r="R3156" s="5" t="s">
        <v>8356</v>
      </c>
      <c r="S3156" s="9">
        <f t="shared" si="198"/>
        <v>41830.914641203708</v>
      </c>
      <c r="T3156" s="9">
        <f t="shared" si="199"/>
        <v>41860.914641203708</v>
      </c>
    </row>
    <row r="3157" spans="1:20" ht="43.5" x14ac:dyDescent="0.35">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5">
        <f t="shared" si="196"/>
        <v>1.1299999999999999</v>
      </c>
      <c r="P3157" s="5">
        <f t="shared" si="197"/>
        <v>102.72727272727273</v>
      </c>
      <c r="Q3157" s="5" t="s">
        <v>8310</v>
      </c>
      <c r="R3157" s="5" t="s">
        <v>8316</v>
      </c>
      <c r="S3157" s="9">
        <f t="shared" si="198"/>
        <v>41984.791990740741</v>
      </c>
      <c r="T3157" s="9">
        <f t="shared" si="199"/>
        <v>42019.791990740741</v>
      </c>
    </row>
    <row r="3158" spans="1:20" ht="58" x14ac:dyDescent="0.35">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5">
        <f t="shared" si="196"/>
        <v>1.1266666666666667</v>
      </c>
      <c r="P3158" s="5">
        <f t="shared" si="197"/>
        <v>184.36363636363637</v>
      </c>
      <c r="Q3158" s="5" t="s">
        <v>8310</v>
      </c>
      <c r="R3158" s="5" t="s">
        <v>8316</v>
      </c>
      <c r="S3158" s="9">
        <f t="shared" si="198"/>
        <v>42614.669675925921</v>
      </c>
      <c r="T3158" s="9">
        <f t="shared" si="199"/>
        <v>42664.669675925921</v>
      </c>
    </row>
    <row r="3159" spans="1:20" ht="43.5" x14ac:dyDescent="0.35">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5">
        <f t="shared" si="196"/>
        <v>1.125</v>
      </c>
      <c r="P3159" s="5">
        <f t="shared" si="197"/>
        <v>11.25</v>
      </c>
      <c r="Q3159" s="5" t="s">
        <v>8323</v>
      </c>
      <c r="R3159" s="5" t="s">
        <v>8351</v>
      </c>
      <c r="S3159" s="9">
        <f t="shared" si="198"/>
        <v>41040.292025462964</v>
      </c>
      <c r="T3159" s="9">
        <f t="shared" si="199"/>
        <v>41059.791666666664</v>
      </c>
    </row>
    <row r="3160" spans="1:20" ht="58" x14ac:dyDescent="0.35">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5">
        <f t="shared" si="196"/>
        <v>1.1222222222222222</v>
      </c>
      <c r="P3160" s="5">
        <f t="shared" si="197"/>
        <v>673.33333333333337</v>
      </c>
      <c r="Q3160" s="5" t="s">
        <v>8323</v>
      </c>
      <c r="R3160" s="5" t="s">
        <v>8358</v>
      </c>
      <c r="S3160" s="9">
        <f t="shared" si="198"/>
        <v>42208.765844907408</v>
      </c>
      <c r="T3160" s="9">
        <f t="shared" si="199"/>
        <v>42258.765844907408</v>
      </c>
    </row>
    <row r="3161" spans="1:20" ht="43.5" x14ac:dyDescent="0.35">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5">
        <f t="shared" si="196"/>
        <v>1.1159999999999999</v>
      </c>
      <c r="P3161" s="5">
        <f t="shared" si="197"/>
        <v>46.5</v>
      </c>
      <c r="Q3161" s="5" t="s">
        <v>8320</v>
      </c>
      <c r="R3161" s="5" t="s">
        <v>8349</v>
      </c>
      <c r="S3161" s="9">
        <f t="shared" si="198"/>
        <v>41897.383356481485</v>
      </c>
      <c r="T3161" s="9">
        <f t="shared" si="199"/>
        <v>41917.383356481485</v>
      </c>
    </row>
    <row r="3162" spans="1:20" ht="58" x14ac:dyDescent="0.35">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5">
        <f t="shared" si="196"/>
        <v>1.1111111111111112</v>
      </c>
      <c r="P3162" s="5">
        <f t="shared" si="197"/>
        <v>50</v>
      </c>
      <c r="Q3162" s="5" t="s">
        <v>8317</v>
      </c>
      <c r="R3162" s="5" t="s">
        <v>8318</v>
      </c>
      <c r="S3162" s="9">
        <f t="shared" si="198"/>
        <v>42580.850381944445</v>
      </c>
      <c r="T3162" s="9">
        <f t="shared" si="199"/>
        <v>42615.850381944445</v>
      </c>
    </row>
    <row r="3163" spans="1:20" ht="29" x14ac:dyDescent="0.35">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5">
        <f t="shared" si="196"/>
        <v>1.0999999999999999</v>
      </c>
      <c r="P3163" s="5">
        <f t="shared" si="197"/>
        <v>55</v>
      </c>
      <c r="Q3163" s="5" t="s">
        <v>8323</v>
      </c>
      <c r="R3163" s="5" t="s">
        <v>8351</v>
      </c>
      <c r="S3163" s="9">
        <f t="shared" si="198"/>
        <v>42078.799039351856</v>
      </c>
      <c r="T3163" s="9">
        <f t="shared" si="199"/>
        <v>42098.757372685184</v>
      </c>
    </row>
    <row r="3164" spans="1:20" ht="29" x14ac:dyDescent="0.35">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5">
        <f t="shared" si="196"/>
        <v>1.077142857142857</v>
      </c>
      <c r="P3164" s="5">
        <f t="shared" si="197"/>
        <v>41.888888888888886</v>
      </c>
      <c r="Q3164" s="5" t="s">
        <v>8310</v>
      </c>
      <c r="R3164" s="5" t="s">
        <v>8316</v>
      </c>
      <c r="S3164" s="9">
        <f t="shared" si="198"/>
        <v>42635.635636574079</v>
      </c>
      <c r="T3164" s="9">
        <f t="shared" si="199"/>
        <v>42660.635636574079</v>
      </c>
    </row>
    <row r="3165" spans="1:20" ht="43.5" x14ac:dyDescent="0.35">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5">
        <f t="shared" si="196"/>
        <v>1.075</v>
      </c>
      <c r="P3165" s="5">
        <f t="shared" si="197"/>
        <v>35.833333333333336</v>
      </c>
      <c r="Q3165" s="5" t="s">
        <v>8320</v>
      </c>
      <c r="R3165" s="5" t="s">
        <v>8347</v>
      </c>
      <c r="S3165" s="9">
        <f t="shared" si="198"/>
        <v>41873.260381944448</v>
      </c>
      <c r="T3165" s="9">
        <f t="shared" si="199"/>
        <v>41893.260381944448</v>
      </c>
    </row>
    <row r="3166" spans="1:20" ht="58" x14ac:dyDescent="0.35">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5">
        <f t="shared" si="196"/>
        <v>1.06</v>
      </c>
      <c r="P3166" s="5">
        <f t="shared" si="197"/>
        <v>90.857142857142861</v>
      </c>
      <c r="Q3166" s="5" t="s">
        <v>8310</v>
      </c>
      <c r="R3166" s="5" t="s">
        <v>8316</v>
      </c>
      <c r="S3166" s="9">
        <f t="shared" si="198"/>
        <v>41923.521064814813</v>
      </c>
      <c r="T3166" s="9">
        <f t="shared" si="199"/>
        <v>41943.521064814813</v>
      </c>
    </row>
    <row r="3167" spans="1:20" ht="72.5" x14ac:dyDescent="0.35">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5">
        <f t="shared" si="196"/>
        <v>1.06</v>
      </c>
      <c r="P3167" s="5">
        <f t="shared" si="197"/>
        <v>35.333333333333336</v>
      </c>
      <c r="Q3167" s="5" t="s">
        <v>8310</v>
      </c>
      <c r="R3167" s="5" t="s">
        <v>8316</v>
      </c>
      <c r="S3167" s="9">
        <f t="shared" si="198"/>
        <v>42071.11583333333</v>
      </c>
      <c r="T3167" s="9">
        <f t="shared" si="199"/>
        <v>42091.074166666665</v>
      </c>
    </row>
    <row r="3168" spans="1:20" ht="43.5" x14ac:dyDescent="0.35">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5">
        <f t="shared" si="196"/>
        <v>1.06</v>
      </c>
      <c r="P3168" s="5">
        <f t="shared" si="197"/>
        <v>16.307692307692307</v>
      </c>
      <c r="Q3168" s="5" t="s">
        <v>8312</v>
      </c>
      <c r="R3168" s="5" t="s">
        <v>8344</v>
      </c>
      <c r="S3168" s="9">
        <f t="shared" si="198"/>
        <v>42165.129652777774</v>
      </c>
      <c r="T3168" s="9">
        <f t="shared" si="199"/>
        <v>42185.129652777774</v>
      </c>
    </row>
    <row r="3169" spans="1:20" ht="43.5" x14ac:dyDescent="0.35">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5">
        <f t="shared" si="196"/>
        <v>1.06</v>
      </c>
      <c r="P3169" s="5">
        <f t="shared" si="197"/>
        <v>13.25</v>
      </c>
      <c r="Q3169" s="5" t="s">
        <v>8323</v>
      </c>
      <c r="R3169" s="5" t="s">
        <v>8351</v>
      </c>
      <c r="S3169" s="9">
        <f t="shared" si="198"/>
        <v>42595.7106712963</v>
      </c>
      <c r="T3169" s="9">
        <f t="shared" si="199"/>
        <v>42615.7106712963</v>
      </c>
    </row>
    <row r="3170" spans="1:20" ht="43.5" x14ac:dyDescent="0.35">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5">
        <f t="shared" si="196"/>
        <v>1.0571428571428572</v>
      </c>
      <c r="P3170" s="5">
        <f t="shared" si="197"/>
        <v>18.5</v>
      </c>
      <c r="Q3170" s="5" t="s">
        <v>8317</v>
      </c>
      <c r="R3170" s="5" t="s">
        <v>8318</v>
      </c>
      <c r="S3170" s="9">
        <f t="shared" si="198"/>
        <v>42088.345208333332</v>
      </c>
      <c r="T3170" s="9">
        <f t="shared" si="199"/>
        <v>42133.166666666672</v>
      </c>
    </row>
    <row r="3171" spans="1:20" ht="43.5" x14ac:dyDescent="0.35">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5">
        <f t="shared" si="196"/>
        <v>1.0526315789473684</v>
      </c>
      <c r="P3171" s="5">
        <f t="shared" si="197"/>
        <v>35.714285714285715</v>
      </c>
      <c r="Q3171" s="5" t="s">
        <v>8328</v>
      </c>
      <c r="R3171" s="5" t="s">
        <v>8359</v>
      </c>
      <c r="S3171" s="9">
        <f t="shared" si="198"/>
        <v>42068.809594907405</v>
      </c>
      <c r="T3171" s="9">
        <f t="shared" si="199"/>
        <v>42114.767928240741</v>
      </c>
    </row>
    <row r="3172" spans="1:20" ht="58" x14ac:dyDescent="0.35">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5">
        <f t="shared" si="196"/>
        <v>1.05</v>
      </c>
      <c r="P3172" s="5">
        <f t="shared" si="197"/>
        <v>3</v>
      </c>
      <c r="Q3172" s="5" t="s">
        <v>8312</v>
      </c>
      <c r="R3172" s="5" t="s">
        <v>8348</v>
      </c>
      <c r="S3172" s="9">
        <f t="shared" si="198"/>
        <v>41260.025902777779</v>
      </c>
      <c r="T3172" s="9">
        <f t="shared" si="199"/>
        <v>41280.025902777779</v>
      </c>
    </row>
    <row r="3173" spans="1:20" ht="43.5" x14ac:dyDescent="0.35">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5">
        <f t="shared" si="196"/>
        <v>1.05</v>
      </c>
      <c r="P3173" s="5">
        <f t="shared" si="197"/>
        <v>7</v>
      </c>
      <c r="Q3173" s="5" t="s">
        <v>8317</v>
      </c>
      <c r="R3173" s="5" t="s">
        <v>8318</v>
      </c>
      <c r="S3173" s="9">
        <f t="shared" si="198"/>
        <v>41841.742962962962</v>
      </c>
      <c r="T3173" s="9">
        <f t="shared" si="199"/>
        <v>41860.125</v>
      </c>
    </row>
    <row r="3174" spans="1:20" ht="43.5" x14ac:dyDescent="0.35">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5">
        <f t="shared" si="196"/>
        <v>1.05</v>
      </c>
      <c r="P3174" s="5">
        <f t="shared" si="197"/>
        <v>52.5</v>
      </c>
      <c r="Q3174" s="5" t="s">
        <v>8317</v>
      </c>
      <c r="R3174" s="5" t="s">
        <v>8318</v>
      </c>
      <c r="S3174" s="9">
        <f t="shared" si="198"/>
        <v>41866.672152777777</v>
      </c>
      <c r="T3174" s="9">
        <f t="shared" si="199"/>
        <v>41886.672152777777</v>
      </c>
    </row>
    <row r="3175" spans="1:20" ht="58" x14ac:dyDescent="0.35">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5">
        <f t="shared" si="196"/>
        <v>1.044</v>
      </c>
      <c r="P3175" s="5">
        <f t="shared" si="197"/>
        <v>87</v>
      </c>
      <c r="Q3175" s="5" t="s">
        <v>8310</v>
      </c>
      <c r="R3175" s="5" t="s">
        <v>8357</v>
      </c>
      <c r="S3175" s="9">
        <f t="shared" si="198"/>
        <v>42538.987696759257</v>
      </c>
      <c r="T3175" s="9">
        <f t="shared" si="199"/>
        <v>42558.987696759257</v>
      </c>
    </row>
    <row r="3176" spans="1:20" ht="43.5" x14ac:dyDescent="0.35">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5">
        <f t="shared" si="196"/>
        <v>1.04</v>
      </c>
      <c r="P3176" s="5">
        <f t="shared" si="197"/>
        <v>28.888888888888889</v>
      </c>
      <c r="Q3176" s="5" t="s">
        <v>8310</v>
      </c>
      <c r="R3176" s="5" t="s">
        <v>8350</v>
      </c>
      <c r="S3176" s="9">
        <f t="shared" si="198"/>
        <v>41838.789942129632</v>
      </c>
      <c r="T3176" s="9">
        <f t="shared" si="199"/>
        <v>41863.789942129632</v>
      </c>
    </row>
    <row r="3177" spans="1:20" ht="43.5" x14ac:dyDescent="0.35">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5">
        <f t="shared" si="196"/>
        <v>1.02</v>
      </c>
      <c r="P3177" s="5">
        <f t="shared" si="197"/>
        <v>25.5</v>
      </c>
      <c r="Q3177" s="5" t="s">
        <v>8320</v>
      </c>
      <c r="R3177" s="5" t="s">
        <v>8347</v>
      </c>
      <c r="S3177" s="9">
        <f t="shared" si="198"/>
        <v>41615.167696759258</v>
      </c>
      <c r="T3177" s="9">
        <f t="shared" si="199"/>
        <v>41655.166666666664</v>
      </c>
    </row>
    <row r="3178" spans="1:20" ht="43.5" x14ac:dyDescent="0.35">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5">
        <f t="shared" si="196"/>
        <v>1.02</v>
      </c>
      <c r="P3178" s="5">
        <f t="shared" si="197"/>
        <v>25.5</v>
      </c>
      <c r="Q3178" s="5" t="s">
        <v>8314</v>
      </c>
      <c r="R3178" s="5" t="s">
        <v>8339</v>
      </c>
      <c r="S3178" s="9">
        <f t="shared" si="198"/>
        <v>42197.281678240739</v>
      </c>
      <c r="T3178" s="9">
        <f t="shared" si="199"/>
        <v>42247.281678240739</v>
      </c>
    </row>
    <row r="3179" spans="1:20" ht="43.5" x14ac:dyDescent="0.35">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5">
        <f t="shared" si="196"/>
        <v>1.02</v>
      </c>
      <c r="P3179" s="5">
        <f t="shared" si="197"/>
        <v>12.75</v>
      </c>
      <c r="Q3179" s="5" t="s">
        <v>8317</v>
      </c>
      <c r="R3179" s="5" t="s">
        <v>8338</v>
      </c>
      <c r="S3179" s="9">
        <f t="shared" si="198"/>
        <v>42028.94049768518</v>
      </c>
      <c r="T3179" s="9">
        <f t="shared" si="199"/>
        <v>42063.916666666672</v>
      </c>
    </row>
    <row r="3180" spans="1:20" ht="58" x14ac:dyDescent="0.35">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5">
        <f t="shared" si="196"/>
        <v>1</v>
      </c>
      <c r="P3180" s="5">
        <f t="shared" si="197"/>
        <v>49</v>
      </c>
      <c r="Q3180" s="5" t="s">
        <v>8310</v>
      </c>
      <c r="R3180" s="5" t="s">
        <v>8357</v>
      </c>
      <c r="S3180" s="9">
        <f t="shared" si="198"/>
        <v>42358.9215625</v>
      </c>
      <c r="T3180" s="9">
        <f t="shared" si="199"/>
        <v>42385.458333333328</v>
      </c>
    </row>
    <row r="3181" spans="1:20" ht="43.5" x14ac:dyDescent="0.35">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5">
        <f t="shared" si="196"/>
        <v>1</v>
      </c>
      <c r="P3181" s="5">
        <f t="shared" si="197"/>
        <v>5</v>
      </c>
      <c r="Q3181" s="5" t="s">
        <v>8310</v>
      </c>
      <c r="R3181" s="5" t="s">
        <v>8357</v>
      </c>
      <c r="S3181" s="9">
        <f t="shared" si="198"/>
        <v>42059.716620370367</v>
      </c>
      <c r="T3181" s="9">
        <f t="shared" si="199"/>
        <v>42079.674953703703</v>
      </c>
    </row>
    <row r="3182" spans="1:20" ht="43.5" x14ac:dyDescent="0.35">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5">
        <f t="shared" si="196"/>
        <v>1</v>
      </c>
      <c r="P3182" s="5">
        <f t="shared" si="197"/>
        <v>300</v>
      </c>
      <c r="Q3182" s="5" t="s">
        <v>8310</v>
      </c>
      <c r="R3182" s="5" t="s">
        <v>8357</v>
      </c>
      <c r="S3182" s="9">
        <f t="shared" si="198"/>
        <v>41841.716874999998</v>
      </c>
      <c r="T3182" s="9">
        <f t="shared" si="199"/>
        <v>41876.716874999998</v>
      </c>
    </row>
    <row r="3183" spans="1:20" ht="43.5" x14ac:dyDescent="0.35">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5">
        <f t="shared" si="196"/>
        <v>1</v>
      </c>
      <c r="P3183" s="5">
        <f t="shared" si="197"/>
        <v>10</v>
      </c>
      <c r="Q3183" s="5" t="s">
        <v>8314</v>
      </c>
      <c r="R3183" s="5" t="s">
        <v>8331</v>
      </c>
      <c r="S3183" s="9">
        <f t="shared" si="198"/>
        <v>40991.802615740744</v>
      </c>
      <c r="T3183" s="9">
        <f t="shared" si="199"/>
        <v>41041.104861111111</v>
      </c>
    </row>
    <row r="3184" spans="1:20" ht="43.5" x14ac:dyDescent="0.35">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5">
        <f t="shared" si="196"/>
        <v>1</v>
      </c>
      <c r="P3184" s="5">
        <f t="shared" si="197"/>
        <v>15</v>
      </c>
      <c r="Q3184" s="5" t="s">
        <v>8341</v>
      </c>
      <c r="R3184" s="5" t="s">
        <v>8342</v>
      </c>
      <c r="S3184" s="9">
        <f t="shared" si="198"/>
        <v>42785.172824074078</v>
      </c>
      <c r="T3184" s="9">
        <f t="shared" si="199"/>
        <v>42800.172824074078</v>
      </c>
    </row>
    <row r="3185" spans="1:20" ht="43.5" x14ac:dyDescent="0.35">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5">
        <f t="shared" si="196"/>
        <v>1</v>
      </c>
      <c r="P3185" s="5">
        <f t="shared" si="197"/>
        <v>50</v>
      </c>
      <c r="Q3185" s="5" t="s">
        <v>8341</v>
      </c>
      <c r="R3185" s="5" t="s">
        <v>8342</v>
      </c>
      <c r="S3185" s="9">
        <f t="shared" si="198"/>
        <v>42089.913113425922</v>
      </c>
      <c r="T3185" s="9">
        <f t="shared" si="199"/>
        <v>42109.913113425922</v>
      </c>
    </row>
    <row r="3186" spans="1:20" ht="43.5" x14ac:dyDescent="0.35">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5">
        <f t="shared" si="196"/>
        <v>1</v>
      </c>
      <c r="P3186" s="5">
        <f t="shared" si="197"/>
        <v>50</v>
      </c>
      <c r="Q3186" s="5" t="s">
        <v>8325</v>
      </c>
      <c r="R3186" s="5" t="s">
        <v>8354</v>
      </c>
      <c r="S3186" s="9">
        <f t="shared" si="198"/>
        <v>42695.680648148147</v>
      </c>
      <c r="T3186" s="9">
        <f t="shared" si="199"/>
        <v>42715.680648148147</v>
      </c>
    </row>
    <row r="3187" spans="1:20" ht="43.5" x14ac:dyDescent="0.35">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5">
        <f t="shared" si="196"/>
        <v>1</v>
      </c>
      <c r="P3187" s="5">
        <f t="shared" si="197"/>
        <v>100</v>
      </c>
      <c r="Q3187" s="5" t="s">
        <v>8328</v>
      </c>
      <c r="R3187" s="5" t="s">
        <v>8356</v>
      </c>
      <c r="S3187" s="9">
        <f t="shared" si="198"/>
        <v>42450.650335648148</v>
      </c>
      <c r="T3187" s="9">
        <f t="shared" si="199"/>
        <v>42499.868055555555</v>
      </c>
    </row>
    <row r="3188" spans="1:20" ht="29" x14ac:dyDescent="0.35">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5">
        <f t="shared" si="196"/>
        <v>1</v>
      </c>
      <c r="P3188" s="5">
        <f t="shared" si="197"/>
        <v>15</v>
      </c>
      <c r="Q3188" s="5" t="s">
        <v>8310</v>
      </c>
      <c r="R3188" s="5" t="s">
        <v>8319</v>
      </c>
      <c r="S3188" s="9">
        <f t="shared" si="198"/>
        <v>41890.827118055553</v>
      </c>
      <c r="T3188" s="9">
        <f t="shared" si="199"/>
        <v>41897.839583333334</v>
      </c>
    </row>
    <row r="3189" spans="1:20" ht="58" x14ac:dyDescent="0.35">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5">
        <f t="shared" si="196"/>
        <v>1</v>
      </c>
      <c r="P3189" s="5">
        <f t="shared" si="197"/>
        <v>10</v>
      </c>
      <c r="Q3189" s="5" t="s">
        <v>8317</v>
      </c>
      <c r="R3189" s="5" t="s">
        <v>8318</v>
      </c>
      <c r="S3189" s="9">
        <f t="shared" si="198"/>
        <v>42301.739548611113</v>
      </c>
      <c r="T3189" s="9">
        <f t="shared" si="199"/>
        <v>42351.781215277777</v>
      </c>
    </row>
    <row r="3190" spans="1:20" ht="43.5" x14ac:dyDescent="0.35">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5">
        <f t="shared" si="196"/>
        <v>1</v>
      </c>
      <c r="P3190" s="5">
        <f t="shared" si="197"/>
        <v>5</v>
      </c>
      <c r="Q3190" s="5" t="s">
        <v>8317</v>
      </c>
      <c r="R3190" s="5" t="s">
        <v>8318</v>
      </c>
      <c r="S3190" s="9">
        <f t="shared" si="198"/>
        <v>42463.428240740745</v>
      </c>
      <c r="T3190" s="9">
        <f t="shared" si="199"/>
        <v>42483.428240740745</v>
      </c>
    </row>
    <row r="3191" spans="1:20" ht="43.5" x14ac:dyDescent="0.35">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5">
        <f t="shared" si="196"/>
        <v>1</v>
      </c>
      <c r="P3191" s="5">
        <f t="shared" si="197"/>
        <v>100</v>
      </c>
      <c r="Q3191" s="5" t="s">
        <v>8317</v>
      </c>
      <c r="R3191" s="5" t="s">
        <v>8330</v>
      </c>
      <c r="S3191" s="9">
        <f t="shared" si="198"/>
        <v>42142.9143287037</v>
      </c>
      <c r="T3191" s="9">
        <f t="shared" si="199"/>
        <v>42162.9143287037</v>
      </c>
    </row>
    <row r="3192" spans="1:20" ht="29" x14ac:dyDescent="0.35">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5">
        <f t="shared" si="196"/>
        <v>1</v>
      </c>
      <c r="P3192" s="5">
        <f t="shared" si="197"/>
        <v>25</v>
      </c>
      <c r="Q3192" s="5" t="s">
        <v>8317</v>
      </c>
      <c r="R3192" s="5" t="s">
        <v>8318</v>
      </c>
      <c r="S3192" s="9">
        <f t="shared" si="198"/>
        <v>42174.299722222218</v>
      </c>
      <c r="T3192" s="9">
        <f t="shared" si="199"/>
        <v>42190.957638888889</v>
      </c>
    </row>
    <row r="3193" spans="1:20" ht="58" x14ac:dyDescent="0.35">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5">
        <f t="shared" si="196"/>
        <v>1</v>
      </c>
      <c r="P3193" s="5">
        <f t="shared" si="197"/>
        <v>50</v>
      </c>
      <c r="Q3193" s="5" t="s">
        <v>8317</v>
      </c>
      <c r="R3193" s="5" t="s">
        <v>8338</v>
      </c>
      <c r="S3193" s="9">
        <f t="shared" si="198"/>
        <v>42142.58048611111</v>
      </c>
      <c r="T3193" s="9">
        <f t="shared" si="199"/>
        <v>42162.58048611111</v>
      </c>
    </row>
    <row r="3194" spans="1:20" ht="43.5" x14ac:dyDescent="0.35">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5">
        <f t="shared" si="196"/>
        <v>1</v>
      </c>
      <c r="P3194" s="5">
        <f t="shared" si="197"/>
        <v>12.5</v>
      </c>
      <c r="Q3194" s="5" t="s">
        <v>8317</v>
      </c>
      <c r="R3194" s="5" t="s">
        <v>8318</v>
      </c>
      <c r="S3194" s="9">
        <f t="shared" si="198"/>
        <v>41840.267407407409</v>
      </c>
      <c r="T3194" s="9">
        <f t="shared" si="199"/>
        <v>41860.267407407409</v>
      </c>
    </row>
    <row r="3195" spans="1:20" ht="43.5" x14ac:dyDescent="0.35">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5">
        <f t="shared" si="196"/>
        <v>1</v>
      </c>
      <c r="P3195" s="5">
        <f t="shared" si="197"/>
        <v>34.950000000000003</v>
      </c>
      <c r="Q3195" s="5" t="s">
        <v>8317</v>
      </c>
      <c r="R3195" s="5" t="s">
        <v>8318</v>
      </c>
      <c r="S3195" s="9">
        <f t="shared" si="198"/>
        <v>42728.963599537034</v>
      </c>
      <c r="T3195" s="9">
        <f t="shared" si="199"/>
        <v>42748.961805555555</v>
      </c>
    </row>
    <row r="3196" spans="1:20" ht="29" x14ac:dyDescent="0.35">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5">
        <f t="shared" si="196"/>
        <v>0.99546510341776351</v>
      </c>
      <c r="P3196" s="5">
        <f t="shared" si="197"/>
        <v>18</v>
      </c>
      <c r="Q3196" s="5" t="s">
        <v>8328</v>
      </c>
      <c r="R3196" s="5" t="s">
        <v>8356</v>
      </c>
      <c r="S3196" s="9">
        <f t="shared" si="198"/>
        <v>41819.754016203704</v>
      </c>
      <c r="T3196" s="9">
        <f t="shared" si="199"/>
        <v>41854.754016203704</v>
      </c>
    </row>
    <row r="3197" spans="1:20" ht="29" x14ac:dyDescent="0.35">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5">
        <f t="shared" si="196"/>
        <v>0.97699999999999987</v>
      </c>
      <c r="P3197" s="5">
        <f t="shared" si="197"/>
        <v>195.4</v>
      </c>
      <c r="Q3197" s="5" t="s">
        <v>8310</v>
      </c>
      <c r="R3197" s="5" t="s">
        <v>8316</v>
      </c>
      <c r="S3197" s="9">
        <f t="shared" si="198"/>
        <v>42736.491643518515</v>
      </c>
      <c r="T3197" s="9">
        <f t="shared" si="199"/>
        <v>42756.491643518515</v>
      </c>
    </row>
    <row r="3198" spans="1:20" ht="43.5" x14ac:dyDescent="0.35">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5">
        <f t="shared" si="196"/>
        <v>0.97400000000000009</v>
      </c>
      <c r="P3198" s="5">
        <f t="shared" si="197"/>
        <v>292.2</v>
      </c>
      <c r="Q3198" s="5" t="s">
        <v>8310</v>
      </c>
      <c r="R3198" s="5" t="s">
        <v>8357</v>
      </c>
      <c r="S3198" s="9">
        <f t="shared" si="198"/>
        <v>42150.921064814815</v>
      </c>
      <c r="T3198" s="9">
        <f t="shared" si="199"/>
        <v>42170.921064814815</v>
      </c>
    </row>
    <row r="3199" spans="1:20" ht="43.5" x14ac:dyDescent="0.35">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5">
        <f t="shared" si="196"/>
        <v>0.97142857142857131</v>
      </c>
      <c r="P3199" s="5">
        <f t="shared" si="197"/>
        <v>22.666666666666668</v>
      </c>
      <c r="Q3199" s="5" t="s">
        <v>8317</v>
      </c>
      <c r="R3199" s="5" t="s">
        <v>8318</v>
      </c>
      <c r="S3199" s="9">
        <f t="shared" si="198"/>
        <v>41821.536180555559</v>
      </c>
      <c r="T3199" s="9">
        <f t="shared" si="199"/>
        <v>41841.536180555559</v>
      </c>
    </row>
    <row r="3200" spans="1:20" ht="58" x14ac:dyDescent="0.35">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5">
        <f t="shared" si="196"/>
        <v>0.96</v>
      </c>
      <c r="P3200" s="5">
        <f t="shared" si="197"/>
        <v>24</v>
      </c>
      <c r="Q3200" s="5" t="s">
        <v>8317</v>
      </c>
      <c r="R3200" s="5" t="s">
        <v>8318</v>
      </c>
      <c r="S3200" s="9">
        <f t="shared" si="198"/>
        <v>42812.718784722223</v>
      </c>
      <c r="T3200" s="9">
        <f t="shared" si="199"/>
        <v>42832.677118055552</v>
      </c>
    </row>
    <row r="3201" spans="1:20" ht="43.5" x14ac:dyDescent="0.35">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5">
        <f t="shared" si="196"/>
        <v>0.95</v>
      </c>
      <c r="P3201" s="5">
        <f t="shared" si="197"/>
        <v>10.555555555555555</v>
      </c>
      <c r="Q3201" s="5" t="s">
        <v>8310</v>
      </c>
      <c r="R3201" s="5" t="s">
        <v>8316</v>
      </c>
      <c r="S3201" s="9">
        <f t="shared" si="198"/>
        <v>42646.645358796297</v>
      </c>
      <c r="T3201" s="9">
        <f t="shared" si="199"/>
        <v>42666.645358796297</v>
      </c>
    </row>
    <row r="3202" spans="1:20" ht="43.5" x14ac:dyDescent="0.35">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5">
        <f t="shared" ref="O3202:O3265" si="200">(E3202/D3202)*100</f>
        <v>0.91999999999999993</v>
      </c>
      <c r="P3202" s="5">
        <f t="shared" ref="P3202:P3265" si="201">E3202/L3202</f>
        <v>15.333333333333334</v>
      </c>
      <c r="Q3202" s="5" t="s">
        <v>8320</v>
      </c>
      <c r="R3202" s="5" t="s">
        <v>8340</v>
      </c>
      <c r="S3202" s="9">
        <f t="shared" si="198"/>
        <v>41978.172106481477</v>
      </c>
      <c r="T3202" s="9">
        <f t="shared" si="199"/>
        <v>41998.333333333328</v>
      </c>
    </row>
    <row r="3203" spans="1:20" ht="43.5" x14ac:dyDescent="0.35">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5">
        <f t="shared" si="200"/>
        <v>0.91066666666666674</v>
      </c>
      <c r="P3203" s="5">
        <f t="shared" si="201"/>
        <v>68.3</v>
      </c>
      <c r="Q3203" s="5" t="s">
        <v>8310</v>
      </c>
      <c r="R3203" s="5" t="s">
        <v>8357</v>
      </c>
      <c r="S3203" s="9">
        <f t="shared" ref="S3203:S3266" si="202">(J3203/86400 )+ DATE(1970,1,11)</f>
        <v>42686.942164351851</v>
      </c>
      <c r="T3203" s="9">
        <f t="shared" ref="T3203:T3266" si="203">(I3203/86400) + DATE(1970,1,1)</f>
        <v>42706.983831018515</v>
      </c>
    </row>
    <row r="3204" spans="1:20" ht="58" x14ac:dyDescent="0.35">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5">
        <f t="shared" si="200"/>
        <v>0.90909090909090906</v>
      </c>
      <c r="P3204" s="5">
        <f t="shared" si="201"/>
        <v>25</v>
      </c>
      <c r="Q3204" s="5" t="s">
        <v>8314</v>
      </c>
      <c r="R3204" s="5" t="s">
        <v>8352</v>
      </c>
      <c r="S3204" s="9">
        <f t="shared" si="202"/>
        <v>40995.459803240738</v>
      </c>
      <c r="T3204" s="9">
        <f t="shared" si="203"/>
        <v>41015.666666666664</v>
      </c>
    </row>
    <row r="3205" spans="1:20" ht="72.5" x14ac:dyDescent="0.35">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5">
        <f t="shared" si="200"/>
        <v>0.90909090909090906</v>
      </c>
      <c r="P3205" s="5">
        <f t="shared" si="201"/>
        <v>25</v>
      </c>
      <c r="Q3205" s="5" t="s">
        <v>8317</v>
      </c>
      <c r="R3205" s="5" t="s">
        <v>8318</v>
      </c>
      <c r="S3205" s="9">
        <f t="shared" si="202"/>
        <v>41950.587233796294</v>
      </c>
      <c r="T3205" s="9">
        <f t="shared" si="203"/>
        <v>41968.041666666672</v>
      </c>
    </row>
    <row r="3206" spans="1:20" ht="43.5" x14ac:dyDescent="0.35">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5">
        <f t="shared" si="200"/>
        <v>0.89999999999999991</v>
      </c>
      <c r="P3206" s="5">
        <f t="shared" si="201"/>
        <v>22.5</v>
      </c>
      <c r="Q3206" s="5" t="s">
        <v>8317</v>
      </c>
      <c r="R3206" s="5" t="s">
        <v>8318</v>
      </c>
      <c r="S3206" s="9">
        <f t="shared" si="202"/>
        <v>42637.955104166671</v>
      </c>
      <c r="T3206" s="9">
        <f t="shared" si="203"/>
        <v>42657.916666666672</v>
      </c>
    </row>
    <row r="3207" spans="1:20" ht="43.5" x14ac:dyDescent="0.35">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5">
        <f t="shared" si="200"/>
        <v>0.88500000000000001</v>
      </c>
      <c r="P3207" s="5">
        <f t="shared" si="201"/>
        <v>80.454545454545453</v>
      </c>
      <c r="Q3207" s="5" t="s">
        <v>8310</v>
      </c>
      <c r="R3207" s="5" t="s">
        <v>8319</v>
      </c>
      <c r="S3207" s="9">
        <f t="shared" si="202"/>
        <v>41963.158854166672</v>
      </c>
      <c r="T3207" s="9">
        <f t="shared" si="203"/>
        <v>41983.158854166672</v>
      </c>
    </row>
    <row r="3208" spans="1:20" ht="58" x14ac:dyDescent="0.35">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5">
        <f t="shared" si="200"/>
        <v>0.88500000000000001</v>
      </c>
      <c r="P3208" s="5">
        <f t="shared" si="201"/>
        <v>35.4</v>
      </c>
      <c r="Q3208" s="5" t="s">
        <v>8317</v>
      </c>
      <c r="R3208" s="5" t="s">
        <v>8318</v>
      </c>
      <c r="S3208" s="9">
        <f t="shared" si="202"/>
        <v>42550.593530092592</v>
      </c>
      <c r="T3208" s="9">
        <f t="shared" si="203"/>
        <v>42570.593530092592</v>
      </c>
    </row>
    <row r="3209" spans="1:20" ht="58" x14ac:dyDescent="0.35">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5">
        <f t="shared" si="200"/>
        <v>0.88333333333333341</v>
      </c>
      <c r="P3209" s="5">
        <f t="shared" si="201"/>
        <v>17.666666666666668</v>
      </c>
      <c r="Q3209" s="5" t="s">
        <v>8310</v>
      </c>
      <c r="R3209" s="5" t="s">
        <v>8319</v>
      </c>
      <c r="S3209" s="9">
        <f t="shared" si="202"/>
        <v>42418.714814814812</v>
      </c>
      <c r="T3209" s="9">
        <f t="shared" si="203"/>
        <v>42438.714814814812</v>
      </c>
    </row>
    <row r="3210" spans="1:20" ht="43.5" x14ac:dyDescent="0.35">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5">
        <f t="shared" si="200"/>
        <v>0.87500000000000011</v>
      </c>
      <c r="P3210" s="5">
        <f t="shared" si="201"/>
        <v>11.666666666666666</v>
      </c>
      <c r="Q3210" s="5" t="s">
        <v>8314</v>
      </c>
      <c r="R3210" s="5" t="s">
        <v>8339</v>
      </c>
      <c r="S3210" s="9">
        <f t="shared" si="202"/>
        <v>41879.534618055557</v>
      </c>
      <c r="T3210" s="9">
        <f t="shared" si="203"/>
        <v>41899.534618055557</v>
      </c>
    </row>
    <row r="3211" spans="1:20" ht="43.5" x14ac:dyDescent="0.35">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5">
        <f t="shared" si="200"/>
        <v>0.87454545454545463</v>
      </c>
      <c r="P3211" s="5">
        <f t="shared" si="201"/>
        <v>120.25</v>
      </c>
      <c r="Q3211" s="5" t="s">
        <v>8310</v>
      </c>
      <c r="R3211" s="5" t="s">
        <v>8316</v>
      </c>
      <c r="S3211" s="9">
        <f t="shared" si="202"/>
        <v>42736.192916666667</v>
      </c>
      <c r="T3211" s="9">
        <f t="shared" si="203"/>
        <v>42786.192916666667</v>
      </c>
    </row>
    <row r="3212" spans="1:20" x14ac:dyDescent="0.35">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5">
        <f t="shared" si="200"/>
        <v>0.86250000000000004</v>
      </c>
      <c r="P3212" s="5">
        <f t="shared" si="201"/>
        <v>69</v>
      </c>
      <c r="Q3212" s="5" t="s">
        <v>8310</v>
      </c>
      <c r="R3212" s="5" t="s">
        <v>8337</v>
      </c>
      <c r="S3212" s="9">
        <f t="shared" si="202"/>
        <v>42446.211701388893</v>
      </c>
      <c r="T3212" s="9">
        <f t="shared" si="203"/>
        <v>42466.170034722221</v>
      </c>
    </row>
    <row r="3213" spans="1:20" ht="43.5" x14ac:dyDescent="0.35">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5">
        <f t="shared" si="200"/>
        <v>0.86206896551724133</v>
      </c>
      <c r="P3213" s="5">
        <f t="shared" si="201"/>
        <v>125</v>
      </c>
      <c r="Q3213" s="5" t="s">
        <v>8320</v>
      </c>
      <c r="R3213" s="5" t="s">
        <v>8349</v>
      </c>
      <c r="S3213" s="9">
        <f t="shared" si="202"/>
        <v>42116.666018518517</v>
      </c>
      <c r="T3213" s="9">
        <f t="shared" si="203"/>
        <v>42155.395138888889</v>
      </c>
    </row>
    <row r="3214" spans="1:20" ht="43.5" x14ac:dyDescent="0.35">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5">
        <f t="shared" si="200"/>
        <v>0.85714285714285721</v>
      </c>
      <c r="P3214" s="5">
        <f t="shared" si="201"/>
        <v>15</v>
      </c>
      <c r="Q3214" s="5" t="s">
        <v>8314</v>
      </c>
      <c r="R3214" s="5" t="s">
        <v>8346</v>
      </c>
      <c r="S3214" s="9">
        <f t="shared" si="202"/>
        <v>41204.109340277777</v>
      </c>
      <c r="T3214" s="9">
        <f t="shared" si="203"/>
        <v>41254.151006944448</v>
      </c>
    </row>
    <row r="3215" spans="1:20" ht="43.5" x14ac:dyDescent="0.35">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5">
        <f t="shared" si="200"/>
        <v>0.85714285714285721</v>
      </c>
      <c r="P3215" s="5">
        <f t="shared" si="201"/>
        <v>15</v>
      </c>
      <c r="Q3215" s="5" t="s">
        <v>8323</v>
      </c>
      <c r="R3215" s="5" t="s">
        <v>8358</v>
      </c>
      <c r="S3215" s="9">
        <f t="shared" si="202"/>
        <v>42473.866666666669</v>
      </c>
      <c r="T3215" s="9">
        <f t="shared" si="203"/>
        <v>42484.915972222225</v>
      </c>
    </row>
    <row r="3216" spans="1:20" ht="43.5" x14ac:dyDescent="0.35">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5">
        <f t="shared" si="200"/>
        <v>0.85142857142857142</v>
      </c>
      <c r="P3216" s="5">
        <f t="shared" si="201"/>
        <v>99.333333333333329</v>
      </c>
      <c r="Q3216" s="5" t="s">
        <v>8310</v>
      </c>
      <c r="R3216" s="5" t="s">
        <v>8316</v>
      </c>
      <c r="S3216" s="9">
        <f t="shared" si="202"/>
        <v>42644.900046296301</v>
      </c>
      <c r="T3216" s="9">
        <f t="shared" si="203"/>
        <v>42674.900046296301</v>
      </c>
    </row>
    <row r="3217" spans="1:20" ht="43.5" x14ac:dyDescent="0.35">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5">
        <f t="shared" si="200"/>
        <v>0.85129023676509719</v>
      </c>
      <c r="P3217" s="5">
        <f t="shared" si="201"/>
        <v>16</v>
      </c>
      <c r="Q3217" s="5" t="s">
        <v>8323</v>
      </c>
      <c r="R3217" s="5" t="s">
        <v>8345</v>
      </c>
      <c r="S3217" s="9">
        <f t="shared" si="202"/>
        <v>42110.735937500001</v>
      </c>
      <c r="T3217" s="9">
        <f t="shared" si="203"/>
        <v>42134.959027777775</v>
      </c>
    </row>
    <row r="3218" spans="1:20" ht="43.5" x14ac:dyDescent="0.35">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5">
        <f t="shared" si="200"/>
        <v>0.85000000000000009</v>
      </c>
      <c r="P3218" s="5">
        <f t="shared" si="201"/>
        <v>5.3125</v>
      </c>
      <c r="Q3218" s="5" t="s">
        <v>8312</v>
      </c>
      <c r="R3218" s="5" t="s">
        <v>8348</v>
      </c>
      <c r="S3218" s="9">
        <f t="shared" si="202"/>
        <v>41028.711863425924</v>
      </c>
      <c r="T3218" s="9">
        <f t="shared" si="203"/>
        <v>41048.711863425924</v>
      </c>
    </row>
    <row r="3219" spans="1:20" ht="43.5" x14ac:dyDescent="0.35">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5">
        <f t="shared" si="200"/>
        <v>0.85000000000000009</v>
      </c>
      <c r="P3219" s="5">
        <f t="shared" si="201"/>
        <v>11.333333333333334</v>
      </c>
      <c r="Q3219" s="5" t="s">
        <v>8323</v>
      </c>
      <c r="R3219" s="5" t="s">
        <v>8351</v>
      </c>
      <c r="S3219" s="9">
        <f t="shared" si="202"/>
        <v>42182.958912037036</v>
      </c>
      <c r="T3219" s="9">
        <f t="shared" si="203"/>
        <v>42232.958912037036</v>
      </c>
    </row>
    <row r="3220" spans="1:20" ht="43.5" x14ac:dyDescent="0.35">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5">
        <f t="shared" si="200"/>
        <v>0.84285714285714297</v>
      </c>
      <c r="P3220" s="5">
        <f t="shared" si="201"/>
        <v>29.5</v>
      </c>
      <c r="Q3220" s="5" t="s">
        <v>8328</v>
      </c>
      <c r="R3220" s="5" t="s">
        <v>8356</v>
      </c>
      <c r="S3220" s="9">
        <f t="shared" si="202"/>
        <v>42754.903182870374</v>
      </c>
      <c r="T3220" s="9">
        <f t="shared" si="203"/>
        <v>42774.903182870374</v>
      </c>
    </row>
    <row r="3221" spans="1:20" ht="43.5" x14ac:dyDescent="0.35">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5">
        <f t="shared" si="200"/>
        <v>0.8417399858735245</v>
      </c>
      <c r="P3221" s="5">
        <f t="shared" si="201"/>
        <v>415.77777777777777</v>
      </c>
      <c r="Q3221" s="5" t="s">
        <v>8317</v>
      </c>
      <c r="R3221" s="5" t="s">
        <v>8330</v>
      </c>
      <c r="S3221" s="9">
        <f t="shared" si="202"/>
        <v>42065.713368055556</v>
      </c>
      <c r="T3221" s="9">
        <f t="shared" si="203"/>
        <v>42085.671701388885</v>
      </c>
    </row>
    <row r="3222" spans="1:20" ht="29" x14ac:dyDescent="0.35">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5">
        <f t="shared" si="200"/>
        <v>0.84008400840084008</v>
      </c>
      <c r="P3222" s="5">
        <f t="shared" si="201"/>
        <v>14</v>
      </c>
      <c r="Q3222" s="5" t="s">
        <v>8323</v>
      </c>
      <c r="R3222" s="5" t="s">
        <v>8355</v>
      </c>
      <c r="S3222" s="9">
        <f t="shared" si="202"/>
        <v>41491.996423611112</v>
      </c>
      <c r="T3222" s="9">
        <f t="shared" si="203"/>
        <v>41514.996423611112</v>
      </c>
    </row>
    <row r="3223" spans="1:20" ht="43.5" x14ac:dyDescent="0.35">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5">
        <f t="shared" si="200"/>
        <v>0.84</v>
      </c>
      <c r="P3223" s="5">
        <f t="shared" si="201"/>
        <v>25.2</v>
      </c>
      <c r="Q3223" s="5" t="s">
        <v>8310</v>
      </c>
      <c r="R3223" s="5" t="s">
        <v>8316</v>
      </c>
      <c r="S3223" s="9">
        <f t="shared" si="202"/>
        <v>42009.164340277777</v>
      </c>
      <c r="T3223" s="9">
        <f t="shared" si="203"/>
        <v>42029.164340277777</v>
      </c>
    </row>
    <row r="3224" spans="1:20" ht="43.5" x14ac:dyDescent="0.35">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5">
        <f t="shared" si="200"/>
        <v>0.83333333333333337</v>
      </c>
      <c r="P3224" s="5">
        <f t="shared" si="201"/>
        <v>8.3333333333333339</v>
      </c>
      <c r="Q3224" s="5" t="s">
        <v>8328</v>
      </c>
      <c r="R3224" s="5" t="s">
        <v>8356</v>
      </c>
      <c r="S3224" s="9">
        <f t="shared" si="202"/>
        <v>41770.10974537037</v>
      </c>
      <c r="T3224" s="9">
        <f t="shared" si="203"/>
        <v>41790.979166666664</v>
      </c>
    </row>
    <row r="3225" spans="1:20" ht="43.5" x14ac:dyDescent="0.35">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5">
        <f t="shared" si="200"/>
        <v>0.83333333333333337</v>
      </c>
      <c r="P3225" s="5">
        <f t="shared" si="201"/>
        <v>25</v>
      </c>
      <c r="Q3225" s="5" t="s">
        <v>8317</v>
      </c>
      <c r="R3225" s="5" t="s">
        <v>8318</v>
      </c>
      <c r="S3225" s="9">
        <f t="shared" si="202"/>
        <v>42327.826377314814</v>
      </c>
      <c r="T3225" s="9">
        <f t="shared" si="203"/>
        <v>42357.826377314814</v>
      </c>
    </row>
    <row r="3226" spans="1:20" ht="43.5" x14ac:dyDescent="0.35">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5">
        <f t="shared" si="200"/>
        <v>0.83333333333333337</v>
      </c>
      <c r="P3226" s="5">
        <f t="shared" si="201"/>
        <v>62.5</v>
      </c>
      <c r="Q3226" s="5" t="s">
        <v>8317</v>
      </c>
      <c r="R3226" s="5" t="s">
        <v>8318</v>
      </c>
      <c r="S3226" s="9">
        <f t="shared" si="202"/>
        <v>41888.911550925928</v>
      </c>
      <c r="T3226" s="9">
        <f t="shared" si="203"/>
        <v>41938.911550925928</v>
      </c>
    </row>
    <row r="3227" spans="1:20" ht="43.5" x14ac:dyDescent="0.35">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5">
        <f t="shared" si="200"/>
        <v>0.82857142857142851</v>
      </c>
      <c r="P3227" s="5">
        <f t="shared" si="201"/>
        <v>7.25</v>
      </c>
      <c r="Q3227" s="5" t="s">
        <v>8317</v>
      </c>
      <c r="R3227" s="5" t="s">
        <v>8318</v>
      </c>
      <c r="S3227" s="9">
        <f t="shared" si="202"/>
        <v>42427.675879629634</v>
      </c>
      <c r="T3227" s="9">
        <f t="shared" si="203"/>
        <v>42475.686111111107</v>
      </c>
    </row>
    <row r="3228" spans="1:20" ht="43.5" x14ac:dyDescent="0.35">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5">
        <f t="shared" si="200"/>
        <v>0.82000000000000006</v>
      </c>
      <c r="P3228" s="5">
        <f t="shared" si="201"/>
        <v>16.399999999999999</v>
      </c>
      <c r="Q3228" s="5" t="s">
        <v>8320</v>
      </c>
      <c r="R3228" s="5" t="s">
        <v>8347</v>
      </c>
      <c r="S3228" s="9">
        <f t="shared" si="202"/>
        <v>41948.717256944445</v>
      </c>
      <c r="T3228" s="9">
        <f t="shared" si="203"/>
        <v>41969.551388888889</v>
      </c>
    </row>
    <row r="3229" spans="1:20" ht="58" x14ac:dyDescent="0.35">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5">
        <f t="shared" si="200"/>
        <v>0.82000000000000006</v>
      </c>
      <c r="P3229" s="5">
        <f t="shared" si="201"/>
        <v>410</v>
      </c>
      <c r="Q3229" s="5" t="s">
        <v>8312</v>
      </c>
      <c r="R3229" s="5" t="s">
        <v>8348</v>
      </c>
      <c r="S3229" s="9">
        <f t="shared" si="202"/>
        <v>41803.659525462965</v>
      </c>
      <c r="T3229" s="9">
        <f t="shared" si="203"/>
        <v>41853.659525462965</v>
      </c>
    </row>
    <row r="3230" spans="1:20" ht="43.5" x14ac:dyDescent="0.35">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5">
        <f t="shared" si="200"/>
        <v>0.81600000000000006</v>
      </c>
      <c r="P3230" s="5">
        <f t="shared" si="201"/>
        <v>45.333333333333336</v>
      </c>
      <c r="Q3230" s="5" t="s">
        <v>8310</v>
      </c>
      <c r="R3230" s="5" t="s">
        <v>8316</v>
      </c>
      <c r="S3230" s="9">
        <f t="shared" si="202"/>
        <v>41945.221585648149</v>
      </c>
      <c r="T3230" s="9">
        <f t="shared" si="203"/>
        <v>41975.263252314813</v>
      </c>
    </row>
    <row r="3231" spans="1:20" ht="43.5" x14ac:dyDescent="0.35">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5">
        <f t="shared" si="200"/>
        <v>0.8125</v>
      </c>
      <c r="P3231" s="5">
        <f t="shared" si="201"/>
        <v>32.5</v>
      </c>
      <c r="Q3231" s="5" t="s">
        <v>8314</v>
      </c>
      <c r="R3231" s="5" t="s">
        <v>8346</v>
      </c>
      <c r="S3231" s="9">
        <f t="shared" si="202"/>
        <v>40577.825543981482</v>
      </c>
      <c r="T3231" s="9">
        <f t="shared" si="203"/>
        <v>40612.825543981482</v>
      </c>
    </row>
    <row r="3232" spans="1:20" x14ac:dyDescent="0.35">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5">
        <f t="shared" si="200"/>
        <v>0.80999999999999994</v>
      </c>
      <c r="P3232" s="5">
        <f t="shared" si="201"/>
        <v>101.25</v>
      </c>
      <c r="Q3232" s="5" t="s">
        <v>8312</v>
      </c>
      <c r="R3232" s="5" t="s">
        <v>8348</v>
      </c>
      <c r="S3232" s="9">
        <f t="shared" si="202"/>
        <v>42544.284710648149</v>
      </c>
      <c r="T3232" s="9">
        <f t="shared" si="203"/>
        <v>42564.284710648149</v>
      </c>
    </row>
    <row r="3233" spans="1:20" ht="58" x14ac:dyDescent="0.35">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5">
        <f t="shared" si="200"/>
        <v>0.8</v>
      </c>
      <c r="P3233" s="5">
        <f t="shared" si="201"/>
        <v>133.33333333333334</v>
      </c>
      <c r="Q3233" s="5" t="s">
        <v>8320</v>
      </c>
      <c r="R3233" s="5" t="s">
        <v>8347</v>
      </c>
      <c r="S3233" s="9">
        <f t="shared" si="202"/>
        <v>41005.024317129632</v>
      </c>
      <c r="T3233" s="9">
        <f t="shared" si="203"/>
        <v>41054.593055555553</v>
      </c>
    </row>
    <row r="3234" spans="1:20" ht="43.5" x14ac:dyDescent="0.35">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5">
        <f t="shared" si="200"/>
        <v>0.8</v>
      </c>
      <c r="P3234" s="5">
        <f t="shared" si="201"/>
        <v>20</v>
      </c>
      <c r="Q3234" s="5" t="s">
        <v>8310</v>
      </c>
      <c r="R3234" s="5" t="s">
        <v>8357</v>
      </c>
      <c r="S3234" s="9">
        <f t="shared" si="202"/>
        <v>42350.847361111111</v>
      </c>
      <c r="T3234" s="9">
        <f t="shared" si="203"/>
        <v>42370.847361111111</v>
      </c>
    </row>
    <row r="3235" spans="1:20" ht="43.5" x14ac:dyDescent="0.35">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5">
        <f t="shared" si="200"/>
        <v>0.8</v>
      </c>
      <c r="P3235" s="5">
        <f t="shared" si="201"/>
        <v>30</v>
      </c>
      <c r="Q3235" s="5" t="s">
        <v>8314</v>
      </c>
      <c r="R3235" s="5" t="s">
        <v>8331</v>
      </c>
      <c r="S3235" s="9">
        <f t="shared" si="202"/>
        <v>40887.25099537037</v>
      </c>
      <c r="T3235" s="9">
        <f t="shared" si="203"/>
        <v>40922.25099537037</v>
      </c>
    </row>
    <row r="3236" spans="1:20" ht="43.5" x14ac:dyDescent="0.35">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5">
        <f t="shared" si="200"/>
        <v>0.8</v>
      </c>
      <c r="P3236" s="5">
        <f t="shared" si="201"/>
        <v>40</v>
      </c>
      <c r="Q3236" s="5" t="s">
        <v>8314</v>
      </c>
      <c r="R3236" s="5" t="s">
        <v>8352</v>
      </c>
      <c r="S3236" s="9">
        <f t="shared" si="202"/>
        <v>41516.848032407404</v>
      </c>
      <c r="T3236" s="9">
        <f t="shared" si="203"/>
        <v>41553.848032407404</v>
      </c>
    </row>
    <row r="3237" spans="1:20" ht="29" x14ac:dyDescent="0.35">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5">
        <f t="shared" si="200"/>
        <v>0.8</v>
      </c>
      <c r="P3237" s="5">
        <f t="shared" si="201"/>
        <v>1</v>
      </c>
      <c r="Q3237" s="5" t="s">
        <v>8312</v>
      </c>
      <c r="R3237" s="5" t="s">
        <v>8348</v>
      </c>
      <c r="S3237" s="9">
        <f t="shared" si="202"/>
        <v>41657.632256944446</v>
      </c>
      <c r="T3237" s="9">
        <f t="shared" si="203"/>
        <v>41667.632256944446</v>
      </c>
    </row>
    <row r="3238" spans="1:20" ht="58" x14ac:dyDescent="0.35">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5">
        <f t="shared" si="200"/>
        <v>0.8</v>
      </c>
      <c r="P3238" s="5">
        <f t="shared" si="201"/>
        <v>1</v>
      </c>
      <c r="Q3238" s="5" t="s">
        <v>8310</v>
      </c>
      <c r="R3238" s="5" t="s">
        <v>8357</v>
      </c>
      <c r="S3238" s="9">
        <f t="shared" si="202"/>
        <v>41937.067627314813</v>
      </c>
      <c r="T3238" s="9">
        <f t="shared" si="203"/>
        <v>41957.109293981484</v>
      </c>
    </row>
    <row r="3239" spans="1:20" ht="43.5" x14ac:dyDescent="0.35">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5">
        <f t="shared" si="200"/>
        <v>0.8</v>
      </c>
      <c r="P3239" s="5">
        <f t="shared" si="201"/>
        <v>13.333333333333334</v>
      </c>
      <c r="Q3239" s="5" t="s">
        <v>8328</v>
      </c>
      <c r="R3239" s="5" t="s">
        <v>8356</v>
      </c>
      <c r="S3239" s="9">
        <f t="shared" si="202"/>
        <v>41844.138495370367</v>
      </c>
      <c r="T3239" s="9">
        <f t="shared" si="203"/>
        <v>41864.138495370367</v>
      </c>
    </row>
    <row r="3240" spans="1:20" ht="43.5" x14ac:dyDescent="0.35">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5">
        <f t="shared" si="200"/>
        <v>0.8</v>
      </c>
      <c r="P3240" s="5">
        <f t="shared" si="201"/>
        <v>3</v>
      </c>
      <c r="Q3240" s="5" t="s">
        <v>8317</v>
      </c>
      <c r="R3240" s="5" t="s">
        <v>8318</v>
      </c>
      <c r="S3240" s="9">
        <f t="shared" si="202"/>
        <v>41992.904386574075</v>
      </c>
      <c r="T3240" s="9">
        <f t="shared" si="203"/>
        <v>42042.904386574075</v>
      </c>
    </row>
    <row r="3241" spans="1:20" ht="58" x14ac:dyDescent="0.35">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5">
        <f t="shared" si="200"/>
        <v>0.8</v>
      </c>
      <c r="P3241" s="5">
        <f t="shared" si="201"/>
        <v>10</v>
      </c>
      <c r="Q3241" s="5" t="s">
        <v>8317</v>
      </c>
      <c r="R3241" s="5" t="s">
        <v>8318</v>
      </c>
      <c r="S3241" s="9">
        <f t="shared" si="202"/>
        <v>42813.842812499999</v>
      </c>
      <c r="T3241" s="9">
        <f t="shared" si="203"/>
        <v>42843.801145833335</v>
      </c>
    </row>
    <row r="3242" spans="1:20" ht="58" x14ac:dyDescent="0.35">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5">
        <f t="shared" si="200"/>
        <v>0.79909090909090907</v>
      </c>
      <c r="P3242" s="5">
        <f t="shared" si="201"/>
        <v>30.310344827586206</v>
      </c>
      <c r="Q3242" s="5" t="s">
        <v>8310</v>
      </c>
      <c r="R3242" s="5" t="s">
        <v>8316</v>
      </c>
      <c r="S3242" s="9">
        <f t="shared" si="202"/>
        <v>42218.628692129627</v>
      </c>
      <c r="T3242" s="9">
        <f t="shared" si="203"/>
        <v>42248.628692129627</v>
      </c>
    </row>
    <row r="3243" spans="1:20" ht="43.5" x14ac:dyDescent="0.35">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5">
        <f t="shared" si="200"/>
        <v>0.79600000000000004</v>
      </c>
      <c r="P3243" s="5">
        <f t="shared" si="201"/>
        <v>199</v>
      </c>
      <c r="Q3243" s="5" t="s">
        <v>8310</v>
      </c>
      <c r="R3243" s="5" t="s">
        <v>8316</v>
      </c>
      <c r="S3243" s="9">
        <f t="shared" si="202"/>
        <v>42506.529305555552</v>
      </c>
      <c r="T3243" s="9">
        <f t="shared" si="203"/>
        <v>42526.529305555552</v>
      </c>
    </row>
    <row r="3244" spans="1:20" ht="43.5" x14ac:dyDescent="0.35">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5">
        <f t="shared" si="200"/>
        <v>0.79200000000000004</v>
      </c>
      <c r="P3244" s="5">
        <f t="shared" si="201"/>
        <v>56.571428571428569</v>
      </c>
      <c r="Q3244" s="5" t="s">
        <v>8320</v>
      </c>
      <c r="R3244" s="5" t="s">
        <v>8347</v>
      </c>
      <c r="S3244" s="9">
        <f t="shared" si="202"/>
        <v>41664.946759259255</v>
      </c>
      <c r="T3244" s="9">
        <f t="shared" si="203"/>
        <v>41684.946759259255</v>
      </c>
    </row>
    <row r="3245" spans="1:20" ht="43.5" x14ac:dyDescent="0.35">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5">
        <f t="shared" si="200"/>
        <v>0.77999999999999992</v>
      </c>
      <c r="P3245" s="5">
        <f t="shared" si="201"/>
        <v>9.75</v>
      </c>
      <c r="Q3245" s="5" t="s">
        <v>8317</v>
      </c>
      <c r="R3245" s="5" t="s">
        <v>8318</v>
      </c>
      <c r="S3245" s="9">
        <f t="shared" si="202"/>
        <v>42206.166874999995</v>
      </c>
      <c r="T3245" s="9">
        <f t="shared" si="203"/>
        <v>42256.166874999995</v>
      </c>
    </row>
    <row r="3246" spans="1:20" ht="58" x14ac:dyDescent="0.35">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5">
        <f t="shared" si="200"/>
        <v>0.77</v>
      </c>
      <c r="P3246" s="5">
        <f t="shared" si="201"/>
        <v>38.5</v>
      </c>
      <c r="Q3246" s="5" t="s">
        <v>8323</v>
      </c>
      <c r="R3246" s="5" t="s">
        <v>8358</v>
      </c>
      <c r="S3246" s="9">
        <f t="shared" si="202"/>
        <v>42401.35019675926</v>
      </c>
      <c r="T3246" s="9">
        <f t="shared" si="203"/>
        <v>42421.35019675926</v>
      </c>
    </row>
    <row r="3247" spans="1:20" ht="43.5" x14ac:dyDescent="0.35">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5">
        <f t="shared" si="200"/>
        <v>0.76923076923076927</v>
      </c>
      <c r="P3247" s="5">
        <f t="shared" si="201"/>
        <v>25</v>
      </c>
      <c r="Q3247" s="5" t="s">
        <v>8323</v>
      </c>
      <c r="R3247" s="5" t="s">
        <v>8351</v>
      </c>
      <c r="S3247" s="9">
        <f t="shared" si="202"/>
        <v>40937.036979166667</v>
      </c>
      <c r="T3247" s="9">
        <f t="shared" si="203"/>
        <v>40986.995312500003</v>
      </c>
    </row>
    <row r="3248" spans="1:20" ht="43.5" x14ac:dyDescent="0.35">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5">
        <f t="shared" si="200"/>
        <v>0.76500000000000001</v>
      </c>
      <c r="P3248" s="5">
        <f t="shared" si="201"/>
        <v>11.76923076923077</v>
      </c>
      <c r="Q3248" s="5" t="s">
        <v>8320</v>
      </c>
      <c r="R3248" s="5" t="s">
        <v>8347</v>
      </c>
      <c r="S3248" s="9">
        <f t="shared" si="202"/>
        <v>41410.92627314815</v>
      </c>
      <c r="T3248" s="9">
        <f t="shared" si="203"/>
        <v>41430.92627314815</v>
      </c>
    </row>
    <row r="3249" spans="1:20" ht="43.5" x14ac:dyDescent="0.35">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5">
        <f t="shared" si="200"/>
        <v>0.76129032258064511</v>
      </c>
      <c r="P3249" s="5">
        <f t="shared" si="201"/>
        <v>33.714285714285715</v>
      </c>
      <c r="Q3249" s="5" t="s">
        <v>8325</v>
      </c>
      <c r="R3249" s="5" t="s">
        <v>8354</v>
      </c>
      <c r="S3249" s="9">
        <f t="shared" si="202"/>
        <v>41936.482731481483</v>
      </c>
      <c r="T3249" s="9">
        <f t="shared" si="203"/>
        <v>41956.524398148147</v>
      </c>
    </row>
    <row r="3250" spans="1:20" ht="43.5" x14ac:dyDescent="0.35">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5">
        <f t="shared" si="200"/>
        <v>0.76</v>
      </c>
      <c r="P3250" s="5">
        <f t="shared" si="201"/>
        <v>15.2</v>
      </c>
      <c r="Q3250" s="5" t="s">
        <v>8320</v>
      </c>
      <c r="R3250" s="5" t="s">
        <v>8347</v>
      </c>
      <c r="S3250" s="9">
        <f t="shared" si="202"/>
        <v>41139.942870370374</v>
      </c>
      <c r="T3250" s="9">
        <f t="shared" si="203"/>
        <v>41159.942870370374</v>
      </c>
    </row>
    <row r="3251" spans="1:20" ht="43.5" x14ac:dyDescent="0.35">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5">
        <f t="shared" si="200"/>
        <v>0.752</v>
      </c>
      <c r="P3251" s="5">
        <f t="shared" si="201"/>
        <v>23.5</v>
      </c>
      <c r="Q3251" s="5" t="s">
        <v>8328</v>
      </c>
      <c r="R3251" s="5" t="s">
        <v>8356</v>
      </c>
      <c r="S3251" s="9">
        <f t="shared" si="202"/>
        <v>41845.763981481483</v>
      </c>
      <c r="T3251" s="9">
        <f t="shared" si="203"/>
        <v>41865.763981481483</v>
      </c>
    </row>
    <row r="3252" spans="1:20" ht="43.5" x14ac:dyDescent="0.35">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5">
        <f t="shared" si="200"/>
        <v>0.75</v>
      </c>
      <c r="P3252" s="5">
        <f t="shared" si="201"/>
        <v>22.5</v>
      </c>
      <c r="Q3252" s="5" t="s">
        <v>8310</v>
      </c>
      <c r="R3252" s="5" t="s">
        <v>8316</v>
      </c>
      <c r="S3252" s="9">
        <f t="shared" si="202"/>
        <v>42762.845451388886</v>
      </c>
      <c r="T3252" s="9">
        <f t="shared" si="203"/>
        <v>42784.249305555553</v>
      </c>
    </row>
    <row r="3253" spans="1:20" ht="58" x14ac:dyDescent="0.35">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5">
        <f t="shared" si="200"/>
        <v>0.75</v>
      </c>
      <c r="P3253" s="5">
        <f t="shared" si="201"/>
        <v>15</v>
      </c>
      <c r="Q3253" s="5" t="s">
        <v>8323</v>
      </c>
      <c r="R3253" s="5" t="s">
        <v>8345</v>
      </c>
      <c r="S3253" s="9">
        <f t="shared" si="202"/>
        <v>40692.884791666671</v>
      </c>
      <c r="T3253" s="9">
        <f t="shared" si="203"/>
        <v>40712.884791666671</v>
      </c>
    </row>
    <row r="3254" spans="1:20" ht="58" x14ac:dyDescent="0.35">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5">
        <f t="shared" si="200"/>
        <v>0.75</v>
      </c>
      <c r="P3254" s="5">
        <f t="shared" si="201"/>
        <v>25</v>
      </c>
      <c r="Q3254" s="5" t="s">
        <v>8328</v>
      </c>
      <c r="R3254" s="5" t="s">
        <v>8356</v>
      </c>
      <c r="S3254" s="9">
        <f t="shared" si="202"/>
        <v>42604.524756944447</v>
      </c>
      <c r="T3254" s="9">
        <f t="shared" si="203"/>
        <v>42654.524756944447</v>
      </c>
    </row>
    <row r="3255" spans="1:20" ht="29" x14ac:dyDescent="0.35">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5">
        <f t="shared" si="200"/>
        <v>0.73333333333333328</v>
      </c>
      <c r="P3255" s="5">
        <f t="shared" si="201"/>
        <v>22</v>
      </c>
      <c r="Q3255" s="5" t="s">
        <v>8314</v>
      </c>
      <c r="R3255" s="5" t="s">
        <v>8339</v>
      </c>
      <c r="S3255" s="9">
        <f t="shared" si="202"/>
        <v>42296.861493055556</v>
      </c>
      <c r="T3255" s="9">
        <f t="shared" si="203"/>
        <v>42316.90315972222</v>
      </c>
    </row>
    <row r="3256" spans="1:20" ht="58" x14ac:dyDescent="0.35">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5">
        <f t="shared" si="200"/>
        <v>0.72222222222222221</v>
      </c>
      <c r="P3256" s="5">
        <f t="shared" si="201"/>
        <v>13</v>
      </c>
      <c r="Q3256" s="5" t="s">
        <v>8312</v>
      </c>
      <c r="R3256" s="5" t="s">
        <v>8348</v>
      </c>
      <c r="S3256" s="9">
        <f t="shared" si="202"/>
        <v>40720.731180555558</v>
      </c>
      <c r="T3256" s="9">
        <f t="shared" si="203"/>
        <v>40740.731180555558</v>
      </c>
    </row>
    <row r="3257" spans="1:20" ht="43.5" x14ac:dyDescent="0.35">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5">
        <f t="shared" si="200"/>
        <v>0.72</v>
      </c>
      <c r="P3257" s="5">
        <f t="shared" si="201"/>
        <v>120</v>
      </c>
      <c r="Q3257" s="5" t="s">
        <v>8320</v>
      </c>
      <c r="R3257" s="5" t="s">
        <v>8349</v>
      </c>
      <c r="S3257" s="9">
        <f t="shared" si="202"/>
        <v>42205.643865740742</v>
      </c>
      <c r="T3257" s="9">
        <f t="shared" si="203"/>
        <v>42236.837500000001</v>
      </c>
    </row>
    <row r="3258" spans="1:20" ht="43.5" x14ac:dyDescent="0.35">
      <c r="A3258">
        <v>2326</v>
      </c>
      <c r="B3258" s="3" t="s">
        <v>2327</v>
      </c>
      <c r="C3258" s="3" t="s">
        <v>6436</v>
      </c>
      <c r="D3258">
        <v>15000</v>
      </c>
      <c r="E3258">
        <v>108</v>
      </c>
      <c r="F3258" t="s">
        <v>8222</v>
      </c>
      <c r="G3258" t="s">
        <v>8224</v>
      </c>
      <c r="H3258" t="s">
        <v>8246</v>
      </c>
      <c r="I3258">
        <v>1493571600</v>
      </c>
      <c r="J3258">
        <v>1489106948</v>
      </c>
      <c r="K3258" t="b">
        <v>0</v>
      </c>
      <c r="L3258">
        <v>1</v>
      </c>
      <c r="M3258" t="b">
        <v>0</v>
      </c>
      <c r="N3258" t="s">
        <v>8298</v>
      </c>
      <c r="O3258" s="5">
        <f t="shared" si="200"/>
        <v>0.72</v>
      </c>
      <c r="P3258" s="5">
        <f t="shared" si="201"/>
        <v>108</v>
      </c>
      <c r="Q3258" s="5" t="s">
        <v>8328</v>
      </c>
      <c r="R3258" s="5" t="s">
        <v>8329</v>
      </c>
      <c r="S3258" s="9">
        <f t="shared" si="202"/>
        <v>42814.034120370372</v>
      </c>
      <c r="T3258" s="9">
        <f t="shared" si="203"/>
        <v>42855.708333333328</v>
      </c>
    </row>
    <row r="3259" spans="1:20" ht="29" x14ac:dyDescent="0.35">
      <c r="A3259">
        <v>2761</v>
      </c>
      <c r="B3259" s="3" t="s">
        <v>2761</v>
      </c>
      <c r="C3259" s="3" t="s">
        <v>6871</v>
      </c>
      <c r="D3259">
        <v>5000</v>
      </c>
      <c r="E3259">
        <v>36</v>
      </c>
      <c r="F3259" t="s">
        <v>8221</v>
      </c>
      <c r="G3259" t="s">
        <v>8224</v>
      </c>
      <c r="H3259" t="s">
        <v>8246</v>
      </c>
      <c r="I3259">
        <v>1357176693</v>
      </c>
      <c r="J3259">
        <v>1354584693</v>
      </c>
      <c r="K3259" t="b">
        <v>0</v>
      </c>
      <c r="L3259">
        <v>4</v>
      </c>
      <c r="M3259" t="b">
        <v>0</v>
      </c>
      <c r="N3259" t="s">
        <v>8304</v>
      </c>
      <c r="O3259" s="5">
        <f t="shared" si="200"/>
        <v>0.72</v>
      </c>
      <c r="P3259" s="5">
        <f t="shared" si="201"/>
        <v>9</v>
      </c>
      <c r="Q3259" s="5" t="s">
        <v>8323</v>
      </c>
      <c r="R3259" s="5" t="s">
        <v>8351</v>
      </c>
      <c r="S3259" s="9">
        <f t="shared" si="202"/>
        <v>41257.063576388886</v>
      </c>
      <c r="T3259" s="9">
        <f t="shared" si="203"/>
        <v>41277.063576388886</v>
      </c>
    </row>
    <row r="3260" spans="1:20" ht="43.5" x14ac:dyDescent="0.35">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5">
        <f t="shared" si="200"/>
        <v>0.71799999999999997</v>
      </c>
      <c r="P3260" s="5">
        <f t="shared" si="201"/>
        <v>35.9</v>
      </c>
      <c r="Q3260" s="5" t="s">
        <v>8320</v>
      </c>
      <c r="R3260" s="5" t="s">
        <v>8340</v>
      </c>
      <c r="S3260" s="9">
        <f t="shared" si="202"/>
        <v>41943.586157407408</v>
      </c>
      <c r="T3260" s="9">
        <f t="shared" si="203"/>
        <v>41975.627824074079</v>
      </c>
    </row>
    <row r="3261" spans="1:20" ht="43.5" x14ac:dyDescent="0.35">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5">
        <f t="shared" si="200"/>
        <v>0.71785714285714286</v>
      </c>
      <c r="P3261" s="5">
        <f t="shared" si="201"/>
        <v>22.333333333333332</v>
      </c>
      <c r="Q3261" s="5" t="s">
        <v>8328</v>
      </c>
      <c r="R3261" s="5" t="s">
        <v>8356</v>
      </c>
      <c r="S3261" s="9">
        <f t="shared" si="202"/>
        <v>42384.822870370372</v>
      </c>
      <c r="T3261" s="9">
        <f t="shared" si="203"/>
        <v>42434.822870370372</v>
      </c>
    </row>
    <row r="3262" spans="1:20" ht="58" x14ac:dyDescent="0.35">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5">
        <f t="shared" si="200"/>
        <v>0.7155635062611807</v>
      </c>
      <c r="P3262" s="5">
        <f t="shared" si="201"/>
        <v>20</v>
      </c>
      <c r="Q3262" s="5" t="s">
        <v>8310</v>
      </c>
      <c r="R3262" s="5" t="s">
        <v>8357</v>
      </c>
      <c r="S3262" s="9">
        <f t="shared" si="202"/>
        <v>42642.443368055552</v>
      </c>
      <c r="T3262" s="9">
        <f t="shared" si="203"/>
        <v>42662.443368055552</v>
      </c>
    </row>
    <row r="3263" spans="1:20" ht="43.5" x14ac:dyDescent="0.35">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5">
        <f t="shared" si="200"/>
        <v>0.7142857142857143</v>
      </c>
      <c r="P3263" s="5">
        <f t="shared" si="201"/>
        <v>25</v>
      </c>
      <c r="Q3263" s="5" t="s">
        <v>8323</v>
      </c>
      <c r="R3263" s="5" t="s">
        <v>8345</v>
      </c>
      <c r="S3263" s="9">
        <f t="shared" si="202"/>
        <v>42558.192997685182</v>
      </c>
      <c r="T3263" s="9">
        <f t="shared" si="203"/>
        <v>42573.192997685182</v>
      </c>
    </row>
    <row r="3264" spans="1:20" ht="43.5" x14ac:dyDescent="0.35">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5">
        <f t="shared" si="200"/>
        <v>0.7142857142857143</v>
      </c>
      <c r="P3264" s="5">
        <f t="shared" si="201"/>
        <v>25</v>
      </c>
      <c r="Q3264" s="5" t="s">
        <v>8328</v>
      </c>
      <c r="R3264" s="5" t="s">
        <v>8356</v>
      </c>
      <c r="S3264" s="9">
        <f t="shared" si="202"/>
        <v>42068.334027777775</v>
      </c>
      <c r="T3264" s="9">
        <f t="shared" si="203"/>
        <v>42088.292361111111</v>
      </c>
    </row>
    <row r="3265" spans="1:20" ht="43.5" x14ac:dyDescent="0.35">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5">
        <f t="shared" si="200"/>
        <v>0.7000700070007001</v>
      </c>
      <c r="P3265" s="5">
        <f t="shared" si="201"/>
        <v>17.5</v>
      </c>
      <c r="Q3265" s="5" t="s">
        <v>8328</v>
      </c>
      <c r="R3265" s="5" t="s">
        <v>8356</v>
      </c>
      <c r="S3265" s="9">
        <f t="shared" si="202"/>
        <v>41880.874675925923</v>
      </c>
      <c r="T3265" s="9">
        <f t="shared" si="203"/>
        <v>41900.874675925923</v>
      </c>
    </row>
    <row r="3266" spans="1:20" ht="43.5" x14ac:dyDescent="0.35">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5">
        <f t="shared" ref="O3266:O3329" si="204">(E3266/D3266)*100</f>
        <v>0.70000000000000007</v>
      </c>
      <c r="P3266" s="5">
        <f t="shared" ref="P3266:P3329" si="205">E3266/L3266</f>
        <v>8.75</v>
      </c>
      <c r="Q3266" s="5" t="s">
        <v>8310</v>
      </c>
      <c r="R3266" s="5" t="s">
        <v>8357</v>
      </c>
      <c r="S3266" s="9">
        <f t="shared" si="202"/>
        <v>42763.678761574076</v>
      </c>
      <c r="T3266" s="9">
        <f t="shared" si="203"/>
        <v>42766.208333333328</v>
      </c>
    </row>
    <row r="3267" spans="1:20" ht="58" x14ac:dyDescent="0.35">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5">
        <f t="shared" si="204"/>
        <v>0.70000000000000007</v>
      </c>
      <c r="P3267" s="5">
        <f t="shared" si="205"/>
        <v>7</v>
      </c>
      <c r="Q3267" s="5" t="s">
        <v>8323</v>
      </c>
      <c r="R3267" s="5" t="s">
        <v>8345</v>
      </c>
      <c r="S3267" s="9">
        <f t="shared" ref="S3267:S3330" si="206">(J3267/86400 )+ DATE(1970,1,11)</f>
        <v>41466.981215277774</v>
      </c>
      <c r="T3267" s="9">
        <f t="shared" ref="T3267:T3330" si="207">(I3267/86400) + DATE(1970,1,1)</f>
        <v>41486.981215277774</v>
      </c>
    </row>
    <row r="3268" spans="1:20" ht="43.5" x14ac:dyDescent="0.35">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5">
        <f t="shared" si="204"/>
        <v>0.70000000000000007</v>
      </c>
      <c r="P3268" s="5">
        <f t="shared" si="205"/>
        <v>35</v>
      </c>
      <c r="Q3268" s="5" t="s">
        <v>8312</v>
      </c>
      <c r="R3268" s="5" t="s">
        <v>8348</v>
      </c>
      <c r="S3268" s="9">
        <f t="shared" si="206"/>
        <v>41173.011828703704</v>
      </c>
      <c r="T3268" s="9">
        <f t="shared" si="207"/>
        <v>41183.011828703704</v>
      </c>
    </row>
    <row r="3269" spans="1:20" ht="58" x14ac:dyDescent="0.35">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5">
        <f t="shared" si="204"/>
        <v>0.70000000000000007</v>
      </c>
      <c r="P3269" s="5">
        <f t="shared" si="205"/>
        <v>10.5</v>
      </c>
      <c r="Q3269" s="5" t="s">
        <v>8328</v>
      </c>
      <c r="R3269" s="5" t="s">
        <v>8356</v>
      </c>
      <c r="S3269" s="9">
        <f t="shared" si="206"/>
        <v>42392.130833333329</v>
      </c>
      <c r="T3269" s="9">
        <f t="shared" si="207"/>
        <v>42412.130833333329</v>
      </c>
    </row>
    <row r="3270" spans="1:20" x14ac:dyDescent="0.35">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5">
        <f t="shared" si="204"/>
        <v>0.69641025641025645</v>
      </c>
      <c r="P3270" s="5">
        <f t="shared" si="205"/>
        <v>49.381818181818183</v>
      </c>
      <c r="Q3270" s="5" t="s">
        <v>8312</v>
      </c>
      <c r="R3270" s="5" t="s">
        <v>8348</v>
      </c>
      <c r="S3270" s="9">
        <f t="shared" si="206"/>
        <v>41937.295694444445</v>
      </c>
      <c r="T3270" s="9">
        <f t="shared" si="207"/>
        <v>41959.337361111116</v>
      </c>
    </row>
    <row r="3271" spans="1:20" ht="43.5" x14ac:dyDescent="0.35">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5">
        <f t="shared" si="204"/>
        <v>0.6875</v>
      </c>
      <c r="P3271" s="5">
        <f t="shared" si="205"/>
        <v>27.5</v>
      </c>
      <c r="Q3271" s="5" t="s">
        <v>8310</v>
      </c>
      <c r="R3271" s="5" t="s">
        <v>8357</v>
      </c>
      <c r="S3271" s="9">
        <f t="shared" si="206"/>
        <v>42106.918240740742</v>
      </c>
      <c r="T3271" s="9">
        <f t="shared" si="207"/>
        <v>42126.918240740742</v>
      </c>
    </row>
    <row r="3272" spans="1:20" ht="43.5" x14ac:dyDescent="0.35">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5">
        <f t="shared" si="204"/>
        <v>0.6875</v>
      </c>
      <c r="P3272" s="5">
        <f t="shared" si="205"/>
        <v>27.5</v>
      </c>
      <c r="Q3272" s="5" t="s">
        <v>8328</v>
      </c>
      <c r="R3272" s="5" t="s">
        <v>8356</v>
      </c>
      <c r="S3272" s="9">
        <f t="shared" si="206"/>
        <v>41815.895254629628</v>
      </c>
      <c r="T3272" s="9">
        <f t="shared" si="207"/>
        <v>41830.895254629628</v>
      </c>
    </row>
    <row r="3273" spans="1:20" ht="58" x14ac:dyDescent="0.35">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5">
        <f t="shared" si="204"/>
        <v>0.68631863186318631</v>
      </c>
      <c r="P3273" s="5">
        <f t="shared" si="205"/>
        <v>20.333333333333332</v>
      </c>
      <c r="Q3273" s="5" t="s">
        <v>8320</v>
      </c>
      <c r="R3273" s="5" t="s">
        <v>8347</v>
      </c>
      <c r="S3273" s="9">
        <f t="shared" si="206"/>
        <v>41557.694456018522</v>
      </c>
      <c r="T3273" s="9">
        <f t="shared" si="207"/>
        <v>41569.165972222225</v>
      </c>
    </row>
    <row r="3274" spans="1:20" ht="58" x14ac:dyDescent="0.35">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5">
        <f t="shared" si="204"/>
        <v>0.68399999999999994</v>
      </c>
      <c r="P3274" s="5">
        <f t="shared" si="205"/>
        <v>342</v>
      </c>
      <c r="Q3274" s="5" t="s">
        <v>8310</v>
      </c>
      <c r="R3274" s="5" t="s">
        <v>8357</v>
      </c>
      <c r="S3274" s="9">
        <f t="shared" si="206"/>
        <v>42538.626620370371</v>
      </c>
      <c r="T3274" s="9">
        <f t="shared" si="207"/>
        <v>42573.626620370371</v>
      </c>
    </row>
    <row r="3275" spans="1:20" ht="29" x14ac:dyDescent="0.35">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5">
        <f t="shared" si="204"/>
        <v>0.67999999999999994</v>
      </c>
      <c r="P3275" s="5">
        <f t="shared" si="205"/>
        <v>34</v>
      </c>
      <c r="Q3275" s="5" t="s">
        <v>8314</v>
      </c>
      <c r="R3275" s="5" t="s">
        <v>8339</v>
      </c>
      <c r="S3275" s="9">
        <f t="shared" si="206"/>
        <v>42351.591296296298</v>
      </c>
      <c r="T3275" s="9">
        <f t="shared" si="207"/>
        <v>42387.541666666672</v>
      </c>
    </row>
    <row r="3276" spans="1:20" ht="29" x14ac:dyDescent="0.35">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5">
        <f t="shared" si="204"/>
        <v>0.67500000000000004</v>
      </c>
      <c r="P3276" s="5">
        <f t="shared" si="205"/>
        <v>6.75</v>
      </c>
      <c r="Q3276" s="5" t="s">
        <v>8317</v>
      </c>
      <c r="R3276" s="5" t="s">
        <v>8318</v>
      </c>
      <c r="S3276" s="9">
        <f t="shared" si="206"/>
        <v>41843.951516203706</v>
      </c>
      <c r="T3276" s="9">
        <f t="shared" si="207"/>
        <v>41863.951516203706</v>
      </c>
    </row>
    <row r="3277" spans="1:20" ht="58" x14ac:dyDescent="0.35">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5">
        <f t="shared" si="204"/>
        <v>0.67</v>
      </c>
      <c r="P3277" s="5">
        <f t="shared" si="205"/>
        <v>67</v>
      </c>
      <c r="Q3277" s="5" t="s">
        <v>8323</v>
      </c>
      <c r="R3277" s="5" t="s">
        <v>8355</v>
      </c>
      <c r="S3277" s="9">
        <f t="shared" si="206"/>
        <v>41565.041701388887</v>
      </c>
      <c r="T3277" s="9">
        <f t="shared" si="207"/>
        <v>41585.083368055552</v>
      </c>
    </row>
    <row r="3278" spans="1:20" x14ac:dyDescent="0.35">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5">
        <f t="shared" si="204"/>
        <v>0.6696428571428571</v>
      </c>
      <c r="P3278" s="5">
        <f t="shared" si="205"/>
        <v>10</v>
      </c>
      <c r="Q3278" s="5" t="s">
        <v>8320</v>
      </c>
      <c r="R3278" s="5" t="s">
        <v>8347</v>
      </c>
      <c r="S3278" s="9">
        <f t="shared" si="206"/>
        <v>41955.037789351853</v>
      </c>
      <c r="T3278" s="9">
        <f t="shared" si="207"/>
        <v>41998.208333333328</v>
      </c>
    </row>
    <row r="3279" spans="1:20" ht="43.5" x14ac:dyDescent="0.35">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5">
        <f t="shared" si="204"/>
        <v>0.66666666666666674</v>
      </c>
      <c r="P3279" s="5">
        <f t="shared" si="205"/>
        <v>20</v>
      </c>
      <c r="Q3279" s="5" t="s">
        <v>8312</v>
      </c>
      <c r="R3279" s="5" t="s">
        <v>8344</v>
      </c>
      <c r="S3279" s="9">
        <f t="shared" si="206"/>
        <v>41831.407187500001</v>
      </c>
      <c r="T3279" s="9">
        <f t="shared" si="207"/>
        <v>41851.407187500001</v>
      </c>
    </row>
    <row r="3280" spans="1:20" ht="29" x14ac:dyDescent="0.35">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5">
        <f t="shared" si="204"/>
        <v>0.66666666666666674</v>
      </c>
      <c r="P3280" s="5">
        <f t="shared" si="205"/>
        <v>5</v>
      </c>
      <c r="Q3280" s="5" t="s">
        <v>8323</v>
      </c>
      <c r="R3280" s="5" t="s">
        <v>8351</v>
      </c>
      <c r="S3280" s="9">
        <f t="shared" si="206"/>
        <v>42583.65662037037</v>
      </c>
      <c r="T3280" s="9">
        <f t="shared" si="207"/>
        <v>42588.65662037037</v>
      </c>
    </row>
    <row r="3281" spans="1:20" ht="43.5" x14ac:dyDescent="0.35">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5">
        <f t="shared" si="204"/>
        <v>0.66666666666666674</v>
      </c>
      <c r="P3281" s="5">
        <f t="shared" si="205"/>
        <v>10</v>
      </c>
      <c r="Q3281" s="5" t="s">
        <v>8317</v>
      </c>
      <c r="R3281" s="5" t="s">
        <v>8330</v>
      </c>
      <c r="S3281" s="9">
        <f t="shared" si="206"/>
        <v>41858.679803240739</v>
      </c>
      <c r="T3281" s="9">
        <f t="shared" si="207"/>
        <v>41908.679803240739</v>
      </c>
    </row>
    <row r="3282" spans="1:20" ht="43.5" x14ac:dyDescent="0.35">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5">
        <f t="shared" si="204"/>
        <v>0.66666666666666674</v>
      </c>
      <c r="P3282" s="5">
        <f t="shared" si="205"/>
        <v>10</v>
      </c>
      <c r="Q3282" s="5" t="s">
        <v>8317</v>
      </c>
      <c r="R3282" s="5" t="s">
        <v>8318</v>
      </c>
      <c r="S3282" s="9">
        <f t="shared" si="206"/>
        <v>42058.711724537032</v>
      </c>
      <c r="T3282" s="9">
        <f t="shared" si="207"/>
        <v>42086.75</v>
      </c>
    </row>
    <row r="3283" spans="1:20" ht="72.5" x14ac:dyDescent="0.35">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5">
        <f t="shared" si="204"/>
        <v>0.66666666666666674</v>
      </c>
      <c r="P3283" s="5">
        <f t="shared" si="205"/>
        <v>500</v>
      </c>
      <c r="Q3283" s="5" t="s">
        <v>8317</v>
      </c>
      <c r="R3283" s="5" t="s">
        <v>8338</v>
      </c>
      <c r="S3283" s="9">
        <f t="shared" si="206"/>
        <v>42343.695821759262</v>
      </c>
      <c r="T3283" s="9">
        <f t="shared" si="207"/>
        <v>42361.679166666669</v>
      </c>
    </row>
    <row r="3284" spans="1:20" ht="58" x14ac:dyDescent="0.35">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5">
        <f t="shared" si="204"/>
        <v>0.66115702479338845</v>
      </c>
      <c r="P3284" s="5">
        <f t="shared" si="205"/>
        <v>20</v>
      </c>
      <c r="Q3284" s="5" t="s">
        <v>8323</v>
      </c>
      <c r="R3284" s="5" t="s">
        <v>8355</v>
      </c>
      <c r="S3284" s="9">
        <f t="shared" si="206"/>
        <v>42154.769479166665</v>
      </c>
      <c r="T3284" s="9">
        <f t="shared" si="207"/>
        <v>42174.769479166665</v>
      </c>
    </row>
    <row r="3285" spans="1:20" ht="43.5" x14ac:dyDescent="0.35">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5">
        <f t="shared" si="204"/>
        <v>0.64102564102564097</v>
      </c>
      <c r="P3285" s="5">
        <f t="shared" si="205"/>
        <v>5</v>
      </c>
      <c r="Q3285" s="5" t="s">
        <v>8310</v>
      </c>
      <c r="R3285" s="5" t="s">
        <v>8357</v>
      </c>
      <c r="S3285" s="9">
        <f t="shared" si="206"/>
        <v>42317.034074074079</v>
      </c>
      <c r="T3285" s="9">
        <f t="shared" si="207"/>
        <v>42337.075740740736</v>
      </c>
    </row>
    <row r="3286" spans="1:20" ht="29" x14ac:dyDescent="0.35">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5">
        <f t="shared" si="204"/>
        <v>0.625</v>
      </c>
      <c r="P3286" s="5">
        <f t="shared" si="205"/>
        <v>50</v>
      </c>
      <c r="Q3286" s="5" t="s">
        <v>8328</v>
      </c>
      <c r="R3286" s="5" t="s">
        <v>8356</v>
      </c>
      <c r="S3286" s="9">
        <f t="shared" si="206"/>
        <v>42153.714178240742</v>
      </c>
      <c r="T3286" s="9">
        <f t="shared" si="207"/>
        <v>42173.714178240742</v>
      </c>
    </row>
    <row r="3287" spans="1:20" ht="43.5" x14ac:dyDescent="0.35">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5">
        <f t="shared" si="204"/>
        <v>0.625</v>
      </c>
      <c r="P3287" s="5">
        <f t="shared" si="205"/>
        <v>62.5</v>
      </c>
      <c r="Q3287" s="5" t="s">
        <v>8317</v>
      </c>
      <c r="R3287" s="5" t="s">
        <v>8330</v>
      </c>
      <c r="S3287" s="9">
        <f t="shared" si="206"/>
        <v>42675.150347222225</v>
      </c>
      <c r="T3287" s="9">
        <f t="shared" si="207"/>
        <v>42725.192013888889</v>
      </c>
    </row>
    <row r="3288" spans="1:20" ht="58" x14ac:dyDescent="0.35">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5">
        <f t="shared" si="204"/>
        <v>0.625</v>
      </c>
      <c r="P3288" s="5">
        <f t="shared" si="205"/>
        <v>25</v>
      </c>
      <c r="Q3288" s="5" t="s">
        <v>8317</v>
      </c>
      <c r="R3288" s="5" t="s">
        <v>8318</v>
      </c>
      <c r="S3288" s="9">
        <f t="shared" si="206"/>
        <v>42449.702314814815</v>
      </c>
      <c r="T3288" s="9">
        <f t="shared" si="207"/>
        <v>42468.774305555555</v>
      </c>
    </row>
    <row r="3289" spans="1:20" ht="43.5" x14ac:dyDescent="0.35">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5">
        <f t="shared" si="204"/>
        <v>0.60869565217391308</v>
      </c>
      <c r="P3289" s="5">
        <f t="shared" si="205"/>
        <v>28</v>
      </c>
      <c r="Q3289" s="5" t="s">
        <v>8310</v>
      </c>
      <c r="R3289" s="5" t="s">
        <v>8316</v>
      </c>
      <c r="S3289" s="9">
        <f t="shared" si="206"/>
        <v>42092.702800925923</v>
      </c>
      <c r="T3289" s="9">
        <f t="shared" si="207"/>
        <v>42112.702800925923</v>
      </c>
    </row>
    <row r="3290" spans="1:20" ht="58" x14ac:dyDescent="0.35">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5">
        <f t="shared" si="204"/>
        <v>0.60399999999999998</v>
      </c>
      <c r="P3290" s="5">
        <f t="shared" si="205"/>
        <v>50.333333333333336</v>
      </c>
      <c r="Q3290" s="5" t="s">
        <v>8328</v>
      </c>
      <c r="R3290" s="5" t="s">
        <v>8356</v>
      </c>
      <c r="S3290" s="9">
        <f t="shared" si="206"/>
        <v>42221.732430555552</v>
      </c>
      <c r="T3290" s="9">
        <f t="shared" si="207"/>
        <v>42241.732430555552</v>
      </c>
    </row>
    <row r="3291" spans="1:20" ht="58" x14ac:dyDescent="0.35">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5">
        <f t="shared" si="204"/>
        <v>0.6</v>
      </c>
      <c r="P3291" s="5">
        <f t="shared" si="205"/>
        <v>30</v>
      </c>
      <c r="Q3291" s="5" t="s">
        <v>8314</v>
      </c>
      <c r="R3291" s="5" t="s">
        <v>8346</v>
      </c>
      <c r="S3291" s="9">
        <f t="shared" si="206"/>
        <v>41812.94363425926</v>
      </c>
      <c r="T3291" s="9">
        <f t="shared" si="207"/>
        <v>41834.104166666664</v>
      </c>
    </row>
    <row r="3292" spans="1:20" ht="43.5" x14ac:dyDescent="0.35">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5">
        <f t="shared" si="204"/>
        <v>0.6</v>
      </c>
      <c r="P3292" s="5">
        <f t="shared" si="205"/>
        <v>15</v>
      </c>
      <c r="Q3292" s="5" t="s">
        <v>8328</v>
      </c>
      <c r="R3292" s="5" t="s">
        <v>8359</v>
      </c>
      <c r="S3292" s="9">
        <f t="shared" si="206"/>
        <v>42268.297094907408</v>
      </c>
      <c r="T3292" s="9">
        <f t="shared" si="207"/>
        <v>42280.875</v>
      </c>
    </row>
    <row r="3293" spans="1:20" ht="43.5" x14ac:dyDescent="0.35">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5">
        <f t="shared" si="204"/>
        <v>0.6</v>
      </c>
      <c r="P3293" s="5">
        <f t="shared" si="205"/>
        <v>25.5</v>
      </c>
      <c r="Q3293" s="5" t="s">
        <v>8328</v>
      </c>
      <c r="R3293" s="5" t="s">
        <v>8356</v>
      </c>
      <c r="S3293" s="9">
        <f t="shared" si="206"/>
        <v>42120.326423611114</v>
      </c>
      <c r="T3293" s="9">
        <f t="shared" si="207"/>
        <v>42140.125</v>
      </c>
    </row>
    <row r="3294" spans="1:20" ht="58" x14ac:dyDescent="0.35">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5">
        <f t="shared" si="204"/>
        <v>0.6</v>
      </c>
      <c r="P3294" s="5">
        <f t="shared" si="205"/>
        <v>22.5</v>
      </c>
      <c r="Q3294" s="5" t="s">
        <v>8317</v>
      </c>
      <c r="R3294" s="5" t="s">
        <v>8318</v>
      </c>
      <c r="S3294" s="9">
        <f t="shared" si="206"/>
        <v>41811.711550925924</v>
      </c>
      <c r="T3294" s="9">
        <f t="shared" si="207"/>
        <v>41844.124305555553</v>
      </c>
    </row>
    <row r="3295" spans="1:20" ht="58" x14ac:dyDescent="0.35">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5">
        <f t="shared" si="204"/>
        <v>0.59666666666666668</v>
      </c>
      <c r="P3295" s="5">
        <f t="shared" si="205"/>
        <v>71.599999999999994</v>
      </c>
      <c r="Q3295" s="5" t="s">
        <v>8310</v>
      </c>
      <c r="R3295" s="5" t="s">
        <v>8319</v>
      </c>
      <c r="S3295" s="9">
        <f t="shared" si="206"/>
        <v>42705.624340277776</v>
      </c>
      <c r="T3295" s="9">
        <f t="shared" si="207"/>
        <v>42725.624340277776</v>
      </c>
    </row>
    <row r="3296" spans="1:20" ht="43.5" x14ac:dyDescent="0.35">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5">
        <f t="shared" si="204"/>
        <v>0.58333333333333337</v>
      </c>
      <c r="P3296" s="5">
        <f t="shared" si="205"/>
        <v>8.75</v>
      </c>
      <c r="Q3296" s="5" t="s">
        <v>8314</v>
      </c>
      <c r="R3296" s="5" t="s">
        <v>8339</v>
      </c>
      <c r="S3296" s="9">
        <f t="shared" si="206"/>
        <v>41922.932430555556</v>
      </c>
      <c r="T3296" s="9">
        <f t="shared" si="207"/>
        <v>41942.932430555556</v>
      </c>
    </row>
    <row r="3297" spans="1:20" ht="43.5" x14ac:dyDescent="0.35">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5">
        <f t="shared" si="204"/>
        <v>0.57499999999999996</v>
      </c>
      <c r="P3297" s="5">
        <f t="shared" si="205"/>
        <v>38.333333333333336</v>
      </c>
      <c r="Q3297" s="5" t="s">
        <v>8320</v>
      </c>
      <c r="R3297" s="5" t="s">
        <v>8340</v>
      </c>
      <c r="S3297" s="9">
        <f t="shared" si="206"/>
        <v>42703.016180555554</v>
      </c>
      <c r="T3297" s="9">
        <f t="shared" si="207"/>
        <v>42753.016180555554</v>
      </c>
    </row>
    <row r="3298" spans="1:20" ht="29" x14ac:dyDescent="0.35">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5">
        <f t="shared" si="204"/>
        <v>0.5714285714285714</v>
      </c>
      <c r="P3298" s="5">
        <f t="shared" si="205"/>
        <v>15.428571428571429</v>
      </c>
      <c r="Q3298" s="5" t="s">
        <v>8310</v>
      </c>
      <c r="R3298" s="5" t="s">
        <v>8357</v>
      </c>
      <c r="S3298" s="9">
        <f t="shared" si="206"/>
        <v>42104.101145833338</v>
      </c>
      <c r="T3298" s="9">
        <f t="shared" si="207"/>
        <v>42124.101145833338</v>
      </c>
    </row>
    <row r="3299" spans="1:20" ht="43.5" x14ac:dyDescent="0.35">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5">
        <f t="shared" si="204"/>
        <v>0.56800000000000006</v>
      </c>
      <c r="P3299" s="5">
        <f t="shared" si="205"/>
        <v>28.4</v>
      </c>
      <c r="Q3299" s="5" t="s">
        <v>8312</v>
      </c>
      <c r="R3299" s="5" t="s">
        <v>8348</v>
      </c>
      <c r="S3299" s="9">
        <f t="shared" si="206"/>
        <v>42726.7424537037</v>
      </c>
      <c r="T3299" s="9">
        <f t="shared" si="207"/>
        <v>42746.7424537037</v>
      </c>
    </row>
    <row r="3300" spans="1:20" ht="43.5" x14ac:dyDescent="0.35">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5">
        <f t="shared" si="204"/>
        <v>0.55999999999999994</v>
      </c>
      <c r="P3300" s="5">
        <f t="shared" si="205"/>
        <v>14</v>
      </c>
      <c r="Q3300" s="5" t="s">
        <v>8310</v>
      </c>
      <c r="R3300" s="5" t="s">
        <v>8357</v>
      </c>
      <c r="S3300" s="9">
        <f t="shared" si="206"/>
        <v>42030.854247685187</v>
      </c>
      <c r="T3300" s="9">
        <f t="shared" si="207"/>
        <v>42050.854247685187</v>
      </c>
    </row>
    <row r="3301" spans="1:20" ht="43.5" x14ac:dyDescent="0.35">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5">
        <f t="shared" si="204"/>
        <v>0.55999999999999994</v>
      </c>
      <c r="P3301" s="5">
        <f t="shared" si="205"/>
        <v>93.333333333333329</v>
      </c>
      <c r="Q3301" s="5" t="s">
        <v>8310</v>
      </c>
      <c r="R3301" s="5" t="s">
        <v>8316</v>
      </c>
      <c r="S3301" s="9">
        <f t="shared" si="206"/>
        <v>42434.749490740738</v>
      </c>
      <c r="T3301" s="9">
        <f t="shared" si="207"/>
        <v>42454.707824074074</v>
      </c>
    </row>
    <row r="3302" spans="1:20" ht="43.5" x14ac:dyDescent="0.35">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5">
        <f t="shared" si="204"/>
        <v>0.55999999999999994</v>
      </c>
      <c r="P3302" s="5">
        <f t="shared" si="205"/>
        <v>18.666666666666668</v>
      </c>
      <c r="Q3302" s="5" t="s">
        <v>8312</v>
      </c>
      <c r="R3302" s="5" t="s">
        <v>8348</v>
      </c>
      <c r="S3302" s="9">
        <f t="shared" si="206"/>
        <v>41111.906111111108</v>
      </c>
      <c r="T3302" s="9">
        <f t="shared" si="207"/>
        <v>41131.906111111108</v>
      </c>
    </row>
    <row r="3303" spans="1:20" ht="43.5" x14ac:dyDescent="0.35">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5">
        <f t="shared" si="204"/>
        <v>0.55833333333333335</v>
      </c>
      <c r="P3303" s="5">
        <f t="shared" si="205"/>
        <v>55.833333333333336</v>
      </c>
      <c r="Q3303" s="5" t="s">
        <v>8328</v>
      </c>
      <c r="R3303" s="5" t="s">
        <v>8356</v>
      </c>
      <c r="S3303" s="9">
        <f t="shared" si="206"/>
        <v>42546.862800925926</v>
      </c>
      <c r="T3303" s="9">
        <f t="shared" si="207"/>
        <v>42566.862800925926</v>
      </c>
    </row>
    <row r="3304" spans="1:20" ht="43.5" x14ac:dyDescent="0.35">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5">
        <f t="shared" si="204"/>
        <v>0.55555555555555558</v>
      </c>
      <c r="P3304" s="5">
        <f t="shared" si="205"/>
        <v>25</v>
      </c>
      <c r="Q3304" s="5" t="s">
        <v>8310</v>
      </c>
      <c r="R3304" s="5" t="s">
        <v>8357</v>
      </c>
      <c r="S3304" s="9">
        <f t="shared" si="206"/>
        <v>42286.046689814815</v>
      </c>
      <c r="T3304" s="9">
        <f t="shared" si="207"/>
        <v>42306.046689814815</v>
      </c>
    </row>
    <row r="3305" spans="1:20" ht="43.5" x14ac:dyDescent="0.35">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5">
        <f t="shared" si="204"/>
        <v>0.54999999999999993</v>
      </c>
      <c r="P3305" s="5">
        <f t="shared" si="205"/>
        <v>27.5</v>
      </c>
      <c r="Q3305" s="5" t="s">
        <v>8323</v>
      </c>
      <c r="R3305" s="5" t="s">
        <v>8355</v>
      </c>
      <c r="S3305" s="9">
        <f t="shared" si="206"/>
        <v>41064.847777777773</v>
      </c>
      <c r="T3305" s="9">
        <f t="shared" si="207"/>
        <v>41114.847777777773</v>
      </c>
    </row>
    <row r="3306" spans="1:20" ht="29" x14ac:dyDescent="0.35">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5">
        <f t="shared" si="204"/>
        <v>0.54999999999999993</v>
      </c>
      <c r="P3306" s="5">
        <f t="shared" si="205"/>
        <v>5.5</v>
      </c>
      <c r="Q3306" s="5" t="s">
        <v>8317</v>
      </c>
      <c r="R3306" s="5" t="s">
        <v>8318</v>
      </c>
      <c r="S3306" s="9">
        <f t="shared" si="206"/>
        <v>42412.947002314817</v>
      </c>
      <c r="T3306" s="9">
        <f t="shared" si="207"/>
        <v>42452.145138888889</v>
      </c>
    </row>
    <row r="3307" spans="1:20" ht="43.5" x14ac:dyDescent="0.35">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5">
        <f t="shared" si="204"/>
        <v>0.54884742041712409</v>
      </c>
      <c r="P3307" s="5">
        <f t="shared" si="205"/>
        <v>5</v>
      </c>
      <c r="Q3307" s="5" t="s">
        <v>8314</v>
      </c>
      <c r="R3307" s="5" t="s">
        <v>8352</v>
      </c>
      <c r="S3307" s="9">
        <f t="shared" si="206"/>
        <v>40792.165532407409</v>
      </c>
      <c r="T3307" s="9">
        <f t="shared" si="207"/>
        <v>40797.554166666669</v>
      </c>
    </row>
    <row r="3308" spans="1:20" ht="58" x14ac:dyDescent="0.35">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5">
        <f t="shared" si="204"/>
        <v>0.53333333333333333</v>
      </c>
      <c r="P3308" s="5">
        <f t="shared" si="205"/>
        <v>91.428571428571431</v>
      </c>
      <c r="Q3308" s="5" t="s">
        <v>8320</v>
      </c>
      <c r="R3308" s="5" t="s">
        <v>8349</v>
      </c>
      <c r="S3308" s="9">
        <f t="shared" si="206"/>
        <v>41851.762743055559</v>
      </c>
      <c r="T3308" s="9">
        <f t="shared" si="207"/>
        <v>41901.762743055559</v>
      </c>
    </row>
    <row r="3309" spans="1:20" ht="43.5" x14ac:dyDescent="0.35">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5">
        <f t="shared" si="204"/>
        <v>0.52</v>
      </c>
      <c r="P3309" s="5">
        <f t="shared" si="205"/>
        <v>26</v>
      </c>
      <c r="Q3309" s="5" t="s">
        <v>8310</v>
      </c>
      <c r="R3309" s="5" t="s">
        <v>8316</v>
      </c>
      <c r="S3309" s="9">
        <f t="shared" si="206"/>
        <v>42168.028310185182</v>
      </c>
      <c r="T3309" s="9">
        <f t="shared" si="207"/>
        <v>42186.028310185182</v>
      </c>
    </row>
    <row r="3310" spans="1:20" ht="43.5" x14ac:dyDescent="0.35">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5">
        <f t="shared" si="204"/>
        <v>0.51</v>
      </c>
      <c r="P3310" s="5">
        <f t="shared" si="205"/>
        <v>23.181818181818183</v>
      </c>
      <c r="Q3310" s="5" t="s">
        <v>8312</v>
      </c>
      <c r="R3310" s="5" t="s">
        <v>8348</v>
      </c>
      <c r="S3310" s="9">
        <f t="shared" si="206"/>
        <v>41230.933124999996</v>
      </c>
      <c r="T3310" s="9">
        <f t="shared" si="207"/>
        <v>41250.933124999996</v>
      </c>
    </row>
    <row r="3311" spans="1:20" ht="43.5" x14ac:dyDescent="0.35">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5">
        <f t="shared" si="204"/>
        <v>0.51</v>
      </c>
      <c r="P3311" s="5">
        <f t="shared" si="205"/>
        <v>17</v>
      </c>
      <c r="Q3311" s="5" t="s">
        <v>8312</v>
      </c>
      <c r="R3311" s="5" t="s">
        <v>8344</v>
      </c>
      <c r="S3311" s="9">
        <f t="shared" si="206"/>
        <v>42538.899398148147</v>
      </c>
      <c r="T3311" s="9">
        <f t="shared" si="207"/>
        <v>42588.899398148147</v>
      </c>
    </row>
    <row r="3312" spans="1:20" ht="29" x14ac:dyDescent="0.35">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5">
        <f t="shared" si="204"/>
        <v>0.51</v>
      </c>
      <c r="P3312" s="5">
        <f t="shared" si="205"/>
        <v>17</v>
      </c>
      <c r="Q3312" s="5" t="s">
        <v>8310</v>
      </c>
      <c r="R3312" s="5" t="s">
        <v>8350</v>
      </c>
      <c r="S3312" s="9">
        <f t="shared" si="206"/>
        <v>42666.717303240745</v>
      </c>
      <c r="T3312" s="9">
        <f t="shared" si="207"/>
        <v>42681.758969907409</v>
      </c>
    </row>
    <row r="3313" spans="1:20" ht="43.5" x14ac:dyDescent="0.35">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5">
        <f t="shared" si="204"/>
        <v>0.503</v>
      </c>
      <c r="P3313" s="5">
        <f t="shared" si="205"/>
        <v>167.66666666666666</v>
      </c>
      <c r="Q3313" s="5" t="s">
        <v>8310</v>
      </c>
      <c r="R3313" s="5" t="s">
        <v>8316</v>
      </c>
      <c r="S3313" s="9">
        <f t="shared" si="206"/>
        <v>42715.690347222218</v>
      </c>
      <c r="T3313" s="9">
        <f t="shared" si="207"/>
        <v>42734.958333333328</v>
      </c>
    </row>
    <row r="3314" spans="1:20" x14ac:dyDescent="0.35">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5">
        <f t="shared" si="204"/>
        <v>0.5</v>
      </c>
      <c r="P3314" s="5">
        <f t="shared" si="205"/>
        <v>100</v>
      </c>
      <c r="Q3314" s="5" t="s">
        <v>8314</v>
      </c>
      <c r="R3314" s="5" t="s">
        <v>8346</v>
      </c>
      <c r="S3314" s="9">
        <f t="shared" si="206"/>
        <v>41237.641724537039</v>
      </c>
      <c r="T3314" s="9">
        <f t="shared" si="207"/>
        <v>41262.641724537039</v>
      </c>
    </row>
    <row r="3315" spans="1:20" ht="58" x14ac:dyDescent="0.35">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5">
        <f t="shared" si="204"/>
        <v>0.5</v>
      </c>
      <c r="P3315" s="5">
        <f t="shared" si="205"/>
        <v>25</v>
      </c>
      <c r="Q3315" s="5" t="s">
        <v>8312</v>
      </c>
      <c r="R3315" s="5" t="s">
        <v>8348</v>
      </c>
      <c r="S3315" s="9">
        <f t="shared" si="206"/>
        <v>42117.836435185185</v>
      </c>
      <c r="T3315" s="9">
        <f t="shared" si="207"/>
        <v>42137.836435185185</v>
      </c>
    </row>
    <row r="3316" spans="1:20" ht="43.5" x14ac:dyDescent="0.35">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5">
        <f t="shared" si="204"/>
        <v>0.5</v>
      </c>
      <c r="P3316" s="5">
        <f t="shared" si="205"/>
        <v>5</v>
      </c>
      <c r="Q3316" s="5" t="s">
        <v>8312</v>
      </c>
      <c r="R3316" s="5" t="s">
        <v>8348</v>
      </c>
      <c r="S3316" s="9">
        <f t="shared" si="206"/>
        <v>41845.977083333331</v>
      </c>
      <c r="T3316" s="9">
        <f t="shared" si="207"/>
        <v>41865.977083333331</v>
      </c>
    </row>
    <row r="3317" spans="1:20" ht="43.5" x14ac:dyDescent="0.35">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5">
        <f t="shared" si="204"/>
        <v>0.5</v>
      </c>
      <c r="P3317" s="5">
        <f t="shared" si="205"/>
        <v>5</v>
      </c>
      <c r="Q3317" s="5" t="s">
        <v>8312</v>
      </c>
      <c r="R3317" s="5" t="s">
        <v>8344</v>
      </c>
      <c r="S3317" s="9">
        <f t="shared" si="206"/>
        <v>42545.327476851853</v>
      </c>
      <c r="T3317" s="9">
        <f t="shared" si="207"/>
        <v>42565.327476851853</v>
      </c>
    </row>
    <row r="3318" spans="1:20" ht="43.5" x14ac:dyDescent="0.35">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5">
        <f t="shared" si="204"/>
        <v>0.5</v>
      </c>
      <c r="P3318" s="5">
        <f t="shared" si="205"/>
        <v>7.5</v>
      </c>
      <c r="Q3318" s="5" t="s">
        <v>8323</v>
      </c>
      <c r="R3318" s="5" t="s">
        <v>8358</v>
      </c>
      <c r="S3318" s="9">
        <f t="shared" si="206"/>
        <v>41848.536782407406</v>
      </c>
      <c r="T3318" s="9">
        <f t="shared" si="207"/>
        <v>41863.536782407406</v>
      </c>
    </row>
    <row r="3319" spans="1:20" ht="43.5" x14ac:dyDescent="0.35">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5">
        <f t="shared" si="204"/>
        <v>0.5</v>
      </c>
      <c r="P3319" s="5">
        <f t="shared" si="205"/>
        <v>5</v>
      </c>
      <c r="Q3319" s="5" t="s">
        <v>8325</v>
      </c>
      <c r="R3319" s="5" t="s">
        <v>8343</v>
      </c>
      <c r="S3319" s="9">
        <f t="shared" si="206"/>
        <v>42335.448958333334</v>
      </c>
      <c r="T3319" s="9">
        <f t="shared" si="207"/>
        <v>42357.448958333334</v>
      </c>
    </row>
    <row r="3320" spans="1:20" ht="43.5" x14ac:dyDescent="0.35">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5">
        <f t="shared" si="204"/>
        <v>0.5</v>
      </c>
      <c r="P3320" s="5">
        <f t="shared" si="205"/>
        <v>10</v>
      </c>
      <c r="Q3320" s="5" t="s">
        <v>8325</v>
      </c>
      <c r="R3320" s="5" t="s">
        <v>8326</v>
      </c>
      <c r="S3320" s="9">
        <f t="shared" si="206"/>
        <v>41966.250034722223</v>
      </c>
      <c r="T3320" s="9">
        <f t="shared" si="207"/>
        <v>42016.250034722223</v>
      </c>
    </row>
    <row r="3321" spans="1:20" ht="43.5" x14ac:dyDescent="0.35">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5">
        <f t="shared" si="204"/>
        <v>0.5</v>
      </c>
      <c r="P3321" s="5">
        <f t="shared" si="205"/>
        <v>62.5</v>
      </c>
      <c r="Q3321" s="5" t="s">
        <v>8312</v>
      </c>
      <c r="R3321" s="5" t="s">
        <v>8344</v>
      </c>
      <c r="S3321" s="9">
        <f t="shared" si="206"/>
        <v>42752.246493055558</v>
      </c>
      <c r="T3321" s="9">
        <f t="shared" si="207"/>
        <v>42795.166666666672</v>
      </c>
    </row>
    <row r="3322" spans="1:20" ht="43.5" x14ac:dyDescent="0.35">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5">
        <f t="shared" si="204"/>
        <v>0.5</v>
      </c>
      <c r="P3322" s="5">
        <f t="shared" si="205"/>
        <v>50</v>
      </c>
      <c r="Q3322" s="5" t="s">
        <v>8328</v>
      </c>
      <c r="R3322" s="5" t="s">
        <v>8356</v>
      </c>
      <c r="S3322" s="9">
        <f t="shared" si="206"/>
        <v>42594.666597222225</v>
      </c>
      <c r="T3322" s="9">
        <f t="shared" si="207"/>
        <v>42614.666597222225</v>
      </c>
    </row>
    <row r="3323" spans="1:20" ht="43.5" x14ac:dyDescent="0.35">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5">
        <f t="shared" si="204"/>
        <v>0.5</v>
      </c>
      <c r="P3323" s="5">
        <f t="shared" si="205"/>
        <v>1</v>
      </c>
      <c r="Q3323" s="5" t="s">
        <v>8328</v>
      </c>
      <c r="R3323" s="5" t="s">
        <v>8356</v>
      </c>
      <c r="S3323" s="9">
        <f t="shared" si="206"/>
        <v>42029.76944444445</v>
      </c>
      <c r="T3323" s="9">
        <f t="shared" si="207"/>
        <v>42079.727777777778</v>
      </c>
    </row>
    <row r="3324" spans="1:20" x14ac:dyDescent="0.35">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5">
        <f t="shared" si="204"/>
        <v>0.5</v>
      </c>
      <c r="P3324" s="5">
        <f t="shared" si="205"/>
        <v>12.5</v>
      </c>
      <c r="Q3324" s="5" t="s">
        <v>8317</v>
      </c>
      <c r="R3324" s="5" t="s">
        <v>8318</v>
      </c>
      <c r="S3324" s="9">
        <f t="shared" si="206"/>
        <v>41963.773090277777</v>
      </c>
      <c r="T3324" s="9">
        <f t="shared" si="207"/>
        <v>42013.083333333328</v>
      </c>
    </row>
    <row r="3325" spans="1:20" ht="43.5" x14ac:dyDescent="0.35">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5">
        <f t="shared" si="204"/>
        <v>0.49199999999999999</v>
      </c>
      <c r="P3325" s="5">
        <f t="shared" si="205"/>
        <v>20.5</v>
      </c>
      <c r="Q3325" s="5" t="s">
        <v>8310</v>
      </c>
      <c r="R3325" s="5" t="s">
        <v>8357</v>
      </c>
      <c r="S3325" s="9">
        <f t="shared" si="206"/>
        <v>41937.71980324074</v>
      </c>
      <c r="T3325" s="9">
        <f t="shared" si="207"/>
        <v>41957.761469907404</v>
      </c>
    </row>
    <row r="3326" spans="1:20" ht="43.5" x14ac:dyDescent="0.35">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5">
        <f t="shared" si="204"/>
        <v>0.48960000000000004</v>
      </c>
      <c r="P3326" s="5">
        <f t="shared" si="205"/>
        <v>306</v>
      </c>
      <c r="Q3326" s="5" t="s">
        <v>8328</v>
      </c>
      <c r="R3326" s="5" t="s">
        <v>8356</v>
      </c>
      <c r="S3326" s="9">
        <f t="shared" si="206"/>
        <v>42262.277615740742</v>
      </c>
      <c r="T3326" s="9">
        <f t="shared" si="207"/>
        <v>42282.277615740742</v>
      </c>
    </row>
    <row r="3327" spans="1:20" ht="29" x14ac:dyDescent="0.35">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5">
        <f t="shared" si="204"/>
        <v>0.48666666666666669</v>
      </c>
      <c r="P3327" s="5">
        <f t="shared" si="205"/>
        <v>24.333333333333332</v>
      </c>
      <c r="Q3327" s="5" t="s">
        <v>8328</v>
      </c>
      <c r="R3327" s="5" t="s">
        <v>8356</v>
      </c>
      <c r="S3327" s="9">
        <f t="shared" si="206"/>
        <v>42685.171076388884</v>
      </c>
      <c r="T3327" s="9">
        <f t="shared" si="207"/>
        <v>42705.212743055556</v>
      </c>
    </row>
    <row r="3328" spans="1:20" ht="43.5" x14ac:dyDescent="0.35">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5">
        <f t="shared" si="204"/>
        <v>0.47727272727272729</v>
      </c>
      <c r="P3328" s="5">
        <f t="shared" si="205"/>
        <v>52.5</v>
      </c>
      <c r="Q3328" s="5" t="s">
        <v>8317</v>
      </c>
      <c r="R3328" s="5" t="s">
        <v>8330</v>
      </c>
      <c r="S3328" s="9">
        <f t="shared" si="206"/>
        <v>42776.956921296296</v>
      </c>
      <c r="T3328" s="9">
        <f t="shared" si="207"/>
        <v>42796.956921296296</v>
      </c>
    </row>
    <row r="3329" spans="1:20" ht="43.5" x14ac:dyDescent="0.35">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5">
        <f t="shared" si="204"/>
        <v>0.47333333333333333</v>
      </c>
      <c r="P3329" s="5">
        <f t="shared" si="205"/>
        <v>23.666666666666668</v>
      </c>
      <c r="Q3329" s="5" t="s">
        <v>8328</v>
      </c>
      <c r="R3329" s="5" t="s">
        <v>8356</v>
      </c>
      <c r="S3329" s="9">
        <f t="shared" si="206"/>
        <v>42058.181921296295</v>
      </c>
      <c r="T3329" s="9">
        <f t="shared" si="207"/>
        <v>42108.14025462963</v>
      </c>
    </row>
    <row r="3330" spans="1:20" ht="43.5" x14ac:dyDescent="0.35">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5">
        <f t="shared" ref="O3330:O3393" si="208">(E3330/D3330)*100</f>
        <v>0.47222222222222221</v>
      </c>
      <c r="P3330" s="5">
        <f t="shared" ref="P3330:P3393" si="209">E3330/L3330</f>
        <v>60.714285714285715</v>
      </c>
      <c r="Q3330" s="5" t="s">
        <v>8312</v>
      </c>
      <c r="R3330" s="5" t="s">
        <v>8344</v>
      </c>
      <c r="S3330" s="9">
        <f t="shared" si="206"/>
        <v>42104.667256944449</v>
      </c>
      <c r="T3330" s="9">
        <f t="shared" si="207"/>
        <v>42124.667256944449</v>
      </c>
    </row>
    <row r="3331" spans="1:20" ht="43.5" x14ac:dyDescent="0.35">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5">
        <f t="shared" si="208"/>
        <v>0.46699999999999997</v>
      </c>
      <c r="P3331" s="5">
        <f t="shared" si="209"/>
        <v>116.75</v>
      </c>
      <c r="Q3331" s="5" t="s">
        <v>8310</v>
      </c>
      <c r="R3331" s="5" t="s">
        <v>8316</v>
      </c>
      <c r="S3331" s="9">
        <f t="shared" ref="S3331:S3394" si="210">(J3331/86400 )+ DATE(1970,1,11)</f>
        <v>42447.924988425926</v>
      </c>
      <c r="T3331" s="9">
        <f t="shared" ref="T3331:T3394" si="211">(I3331/86400) + DATE(1970,1,1)</f>
        <v>42497.883321759262</v>
      </c>
    </row>
    <row r="3332" spans="1:20" ht="43.5" x14ac:dyDescent="0.35">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5">
        <f t="shared" si="208"/>
        <v>0.46666666666666673</v>
      </c>
      <c r="P3332" s="5">
        <f t="shared" si="209"/>
        <v>11.666666666666666</v>
      </c>
      <c r="Q3332" s="5" t="s">
        <v>8328</v>
      </c>
      <c r="R3332" s="5" t="s">
        <v>8356</v>
      </c>
      <c r="S3332" s="9">
        <f t="shared" si="210"/>
        <v>41962.09175925926</v>
      </c>
      <c r="T3332" s="9">
        <f t="shared" si="211"/>
        <v>41982.09175925926</v>
      </c>
    </row>
    <row r="3333" spans="1:20" ht="43.5" x14ac:dyDescent="0.35">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5">
        <f t="shared" si="208"/>
        <v>0.44999999999999996</v>
      </c>
      <c r="P3333" s="5">
        <f t="shared" si="209"/>
        <v>15</v>
      </c>
      <c r="Q3333" s="5" t="s">
        <v>8312</v>
      </c>
      <c r="R3333" s="5" t="s">
        <v>8348</v>
      </c>
      <c r="S3333" s="9">
        <f t="shared" si="210"/>
        <v>42672.752199074079</v>
      </c>
      <c r="T3333" s="9">
        <f t="shared" si="211"/>
        <v>42692.793865740736</v>
      </c>
    </row>
    <row r="3334" spans="1:20" ht="43.5" x14ac:dyDescent="0.35">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5">
        <f t="shared" si="208"/>
        <v>0.44999999999999996</v>
      </c>
      <c r="P3334" s="5">
        <f t="shared" si="209"/>
        <v>18</v>
      </c>
      <c r="Q3334" s="5" t="s">
        <v>8312</v>
      </c>
      <c r="R3334" s="5" t="s">
        <v>8344</v>
      </c>
      <c r="S3334" s="9">
        <f t="shared" si="210"/>
        <v>42174.615856481483</v>
      </c>
      <c r="T3334" s="9">
        <f t="shared" si="211"/>
        <v>42193.697916666672</v>
      </c>
    </row>
    <row r="3335" spans="1:20" ht="43.5" x14ac:dyDescent="0.35">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5">
        <f t="shared" si="208"/>
        <v>0.44444444444444442</v>
      </c>
      <c r="P3335" s="5">
        <f t="shared" si="209"/>
        <v>10</v>
      </c>
      <c r="Q3335" s="5" t="s">
        <v>8325</v>
      </c>
      <c r="R3335" s="5" t="s">
        <v>8353</v>
      </c>
      <c r="S3335" s="9">
        <f t="shared" si="210"/>
        <v>41945.509652777779</v>
      </c>
      <c r="T3335" s="9">
        <f t="shared" si="211"/>
        <v>41965.551319444443</v>
      </c>
    </row>
    <row r="3336" spans="1:20" ht="43.5" x14ac:dyDescent="0.35">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5">
        <f t="shared" si="208"/>
        <v>0.43939393939393934</v>
      </c>
      <c r="P3336" s="5">
        <f t="shared" si="209"/>
        <v>4.833333333333333</v>
      </c>
      <c r="Q3336" s="5" t="s">
        <v>8320</v>
      </c>
      <c r="R3336" s="5" t="s">
        <v>8347</v>
      </c>
      <c r="S3336" s="9">
        <f t="shared" si="210"/>
        <v>41692.23646990741</v>
      </c>
      <c r="T3336" s="9">
        <f t="shared" si="211"/>
        <v>41712.194803240738</v>
      </c>
    </row>
    <row r="3337" spans="1:20" ht="29" x14ac:dyDescent="0.35">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5">
        <f t="shared" si="208"/>
        <v>0.43750000000000006</v>
      </c>
      <c r="P3337" s="5">
        <f t="shared" si="209"/>
        <v>8.75</v>
      </c>
      <c r="Q3337" s="5" t="s">
        <v>8323</v>
      </c>
      <c r="R3337" s="5" t="s">
        <v>8351</v>
      </c>
      <c r="S3337" s="9">
        <f t="shared" si="210"/>
        <v>41921.657430555555</v>
      </c>
      <c r="T3337" s="9">
        <f t="shared" si="211"/>
        <v>41932.088194444441</v>
      </c>
    </row>
    <row r="3338" spans="1:20" ht="43.5" x14ac:dyDescent="0.35">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5">
        <f t="shared" si="208"/>
        <v>0.43333333333333329</v>
      </c>
      <c r="P3338" s="5">
        <f t="shared" si="209"/>
        <v>3.7142857142857144</v>
      </c>
      <c r="Q3338" s="5" t="s">
        <v>8320</v>
      </c>
      <c r="R3338" s="5" t="s">
        <v>8347</v>
      </c>
      <c r="S3338" s="9">
        <f t="shared" si="210"/>
        <v>42328.098217592589</v>
      </c>
      <c r="T3338" s="9">
        <f t="shared" si="211"/>
        <v>42363.098217592589</v>
      </c>
    </row>
    <row r="3339" spans="1:20" ht="29" x14ac:dyDescent="0.35">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5">
        <f t="shared" si="208"/>
        <v>0.43333333333333329</v>
      </c>
      <c r="P3339" s="5">
        <f t="shared" si="209"/>
        <v>52</v>
      </c>
      <c r="Q3339" s="5" t="s">
        <v>8328</v>
      </c>
      <c r="R3339" s="5" t="s">
        <v>8356</v>
      </c>
      <c r="S3339" s="9">
        <f t="shared" si="210"/>
        <v>42117.679756944446</v>
      </c>
      <c r="T3339" s="9">
        <f t="shared" si="211"/>
        <v>42137.679756944446</v>
      </c>
    </row>
    <row r="3340" spans="1:20" ht="43.5" x14ac:dyDescent="0.35">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5">
        <f t="shared" si="208"/>
        <v>0.43307086614173229</v>
      </c>
      <c r="P3340" s="5">
        <f t="shared" si="209"/>
        <v>18.333333333333332</v>
      </c>
      <c r="Q3340" s="5" t="s">
        <v>8317</v>
      </c>
      <c r="R3340" s="5" t="s">
        <v>8318</v>
      </c>
      <c r="S3340" s="9">
        <f t="shared" si="210"/>
        <v>41794.789687500001</v>
      </c>
      <c r="T3340" s="9">
        <f t="shared" si="211"/>
        <v>41814.789687500001</v>
      </c>
    </row>
    <row r="3341" spans="1:20" ht="58" x14ac:dyDescent="0.35">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5">
        <f t="shared" si="208"/>
        <v>0.43166666666666664</v>
      </c>
      <c r="P3341" s="5">
        <f t="shared" si="209"/>
        <v>64.75</v>
      </c>
      <c r="Q3341" s="5" t="s">
        <v>8310</v>
      </c>
      <c r="R3341" s="5" t="s">
        <v>8357</v>
      </c>
      <c r="S3341" s="9">
        <f t="shared" si="210"/>
        <v>42148.692627314813</v>
      </c>
      <c r="T3341" s="9">
        <f t="shared" si="211"/>
        <v>42168.692627314813</v>
      </c>
    </row>
    <row r="3342" spans="1:20" ht="43.5" x14ac:dyDescent="0.35">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5">
        <f t="shared" si="208"/>
        <v>0.42599999999999999</v>
      </c>
      <c r="P3342" s="5">
        <f t="shared" si="209"/>
        <v>53.25</v>
      </c>
      <c r="Q3342" s="5" t="s">
        <v>8310</v>
      </c>
      <c r="R3342" s="5" t="s">
        <v>8357</v>
      </c>
      <c r="S3342" s="9">
        <f t="shared" si="210"/>
        <v>42093.069884259261</v>
      </c>
      <c r="T3342" s="9">
        <f t="shared" si="211"/>
        <v>42128.069884259261</v>
      </c>
    </row>
    <row r="3343" spans="1:20" ht="43.5" x14ac:dyDescent="0.35">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5">
        <f t="shared" si="208"/>
        <v>0.42399999999999999</v>
      </c>
      <c r="P3343" s="5">
        <f t="shared" si="209"/>
        <v>53</v>
      </c>
      <c r="Q3343" s="5" t="s">
        <v>8310</v>
      </c>
      <c r="R3343" s="5" t="s">
        <v>8357</v>
      </c>
      <c r="S3343" s="9">
        <f t="shared" si="210"/>
        <v>42202.816238425927</v>
      </c>
      <c r="T3343" s="9">
        <f t="shared" si="211"/>
        <v>42212.165972222225</v>
      </c>
    </row>
    <row r="3344" spans="1:20" ht="29" x14ac:dyDescent="0.35">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5">
        <f t="shared" si="208"/>
        <v>0.42</v>
      </c>
      <c r="P3344" s="5">
        <f t="shared" si="209"/>
        <v>10.5</v>
      </c>
      <c r="Q3344" s="5" t="s">
        <v>8314</v>
      </c>
      <c r="R3344" s="5" t="s">
        <v>8346</v>
      </c>
      <c r="S3344" s="9">
        <f t="shared" si="210"/>
        <v>42439.84956018519</v>
      </c>
      <c r="T3344" s="9">
        <f t="shared" si="211"/>
        <v>42459.807893518519</v>
      </c>
    </row>
    <row r="3345" spans="1:20" ht="29" x14ac:dyDescent="0.35">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5">
        <f t="shared" si="208"/>
        <v>0.42</v>
      </c>
      <c r="P3345" s="5">
        <f t="shared" si="209"/>
        <v>6.1764705882352944</v>
      </c>
      <c r="Q3345" s="5" t="s">
        <v>8323</v>
      </c>
      <c r="R3345" s="5" t="s">
        <v>8358</v>
      </c>
      <c r="S3345" s="9">
        <f t="shared" si="210"/>
        <v>41951.680567129632</v>
      </c>
      <c r="T3345" s="9">
        <f t="shared" si="211"/>
        <v>41971.722233796296</v>
      </c>
    </row>
    <row r="3346" spans="1:20" ht="58" x14ac:dyDescent="0.35">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5">
        <f t="shared" si="208"/>
        <v>0.42</v>
      </c>
      <c r="P3346" s="5">
        <f t="shared" si="209"/>
        <v>10.5</v>
      </c>
      <c r="Q3346" s="5" t="s">
        <v>8317</v>
      </c>
      <c r="R3346" s="5" t="s">
        <v>8318</v>
      </c>
      <c r="S3346" s="9">
        <f t="shared" si="210"/>
        <v>41755.891319444447</v>
      </c>
      <c r="T3346" s="9">
        <f t="shared" si="211"/>
        <v>41767.891319444447</v>
      </c>
    </row>
    <row r="3347" spans="1:20" ht="29" x14ac:dyDescent="0.35">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5">
        <f t="shared" si="208"/>
        <v>0.42</v>
      </c>
      <c r="P3347" s="5">
        <f t="shared" si="209"/>
        <v>10.5</v>
      </c>
      <c r="Q3347" s="5" t="s">
        <v>8317</v>
      </c>
      <c r="R3347" s="5" t="s">
        <v>8318</v>
      </c>
      <c r="S3347" s="9">
        <f t="shared" si="210"/>
        <v>42569.474004629628</v>
      </c>
      <c r="T3347" s="9">
        <f t="shared" si="211"/>
        <v>42619.474004629628</v>
      </c>
    </row>
    <row r="3348" spans="1:20" x14ac:dyDescent="0.35">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5">
        <f t="shared" si="208"/>
        <v>0.41666666666666669</v>
      </c>
      <c r="P3348" s="5">
        <f t="shared" si="209"/>
        <v>50</v>
      </c>
      <c r="Q3348" s="5" t="s">
        <v>8320</v>
      </c>
      <c r="R3348" s="5" t="s">
        <v>8349</v>
      </c>
      <c r="S3348" s="9">
        <f t="shared" si="210"/>
        <v>42537.650995370372</v>
      </c>
      <c r="T3348" s="9">
        <f t="shared" si="211"/>
        <v>42537.650995370372</v>
      </c>
    </row>
    <row r="3349" spans="1:20" x14ac:dyDescent="0.35">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5">
        <f t="shared" si="208"/>
        <v>0.41666666666666669</v>
      </c>
      <c r="P3349" s="5">
        <f t="shared" si="209"/>
        <v>25</v>
      </c>
      <c r="Q3349" s="5" t="s">
        <v>8325</v>
      </c>
      <c r="R3349" s="5" t="s">
        <v>8354</v>
      </c>
      <c r="S3349" s="9">
        <f t="shared" si="210"/>
        <v>42216.763217592597</v>
      </c>
      <c r="T3349" s="9">
        <f t="shared" si="211"/>
        <v>42236.763217592597</v>
      </c>
    </row>
    <row r="3350" spans="1:20" ht="43.5" x14ac:dyDescent="0.35">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5">
        <f t="shared" si="208"/>
        <v>0.41333333333333333</v>
      </c>
      <c r="P3350" s="5">
        <f t="shared" si="209"/>
        <v>23.25</v>
      </c>
      <c r="Q3350" s="5" t="s">
        <v>8312</v>
      </c>
      <c r="R3350" s="5" t="s">
        <v>8344</v>
      </c>
      <c r="S3350" s="9">
        <f t="shared" si="210"/>
        <v>42335.19358796296</v>
      </c>
      <c r="T3350" s="9">
        <f t="shared" si="211"/>
        <v>42355.19358796296</v>
      </c>
    </row>
    <row r="3351" spans="1:20" ht="29" x14ac:dyDescent="0.35">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5">
        <f t="shared" si="208"/>
        <v>0.41111111111111115</v>
      </c>
      <c r="P3351" s="5">
        <f t="shared" si="209"/>
        <v>46.25</v>
      </c>
      <c r="Q3351" s="5" t="s">
        <v>8317</v>
      </c>
      <c r="R3351" s="5" t="s">
        <v>8318</v>
      </c>
      <c r="S3351" s="9">
        <f t="shared" si="210"/>
        <v>41958.727256944447</v>
      </c>
      <c r="T3351" s="9">
        <f t="shared" si="211"/>
        <v>41978.727256944447</v>
      </c>
    </row>
    <row r="3352" spans="1:20" ht="29" x14ac:dyDescent="0.35">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5">
        <f t="shared" si="208"/>
        <v>0.40666666666666662</v>
      </c>
      <c r="P3352" s="5">
        <f t="shared" si="209"/>
        <v>30.5</v>
      </c>
      <c r="Q3352" s="5" t="s">
        <v>8310</v>
      </c>
      <c r="R3352" s="5" t="s">
        <v>8316</v>
      </c>
      <c r="S3352" s="9">
        <f t="shared" si="210"/>
        <v>41958.041192129633</v>
      </c>
      <c r="T3352" s="9">
        <f t="shared" si="211"/>
        <v>41978.041192129633</v>
      </c>
    </row>
    <row r="3353" spans="1:20" ht="43.5" x14ac:dyDescent="0.35">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5">
        <f t="shared" si="208"/>
        <v>0.4</v>
      </c>
      <c r="P3353" s="5">
        <f t="shared" si="209"/>
        <v>30</v>
      </c>
      <c r="Q3353" s="5" t="s">
        <v>8320</v>
      </c>
      <c r="R3353" s="5" t="s">
        <v>8349</v>
      </c>
      <c r="S3353" s="9">
        <f t="shared" si="210"/>
        <v>42139.77721064815</v>
      </c>
      <c r="T3353" s="9">
        <f t="shared" si="211"/>
        <v>42159.77721064815</v>
      </c>
    </row>
    <row r="3354" spans="1:20" ht="43.5" x14ac:dyDescent="0.35">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5">
        <f t="shared" si="208"/>
        <v>0.4</v>
      </c>
      <c r="P3354" s="5">
        <f t="shared" si="209"/>
        <v>39</v>
      </c>
      <c r="Q3354" s="5" t="s">
        <v>8310</v>
      </c>
      <c r="R3354" s="5" t="s">
        <v>8316</v>
      </c>
      <c r="S3354" s="9">
        <f t="shared" si="210"/>
        <v>42000.438043981485</v>
      </c>
      <c r="T3354" s="9">
        <f t="shared" si="211"/>
        <v>42020.438043981485</v>
      </c>
    </row>
    <row r="3355" spans="1:20" ht="43.5" x14ac:dyDescent="0.35">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5">
        <f t="shared" si="208"/>
        <v>0.4</v>
      </c>
      <c r="P3355" s="5">
        <f t="shared" si="209"/>
        <v>2</v>
      </c>
      <c r="Q3355" s="5" t="s">
        <v>8323</v>
      </c>
      <c r="R3355" s="5" t="s">
        <v>8345</v>
      </c>
      <c r="S3355" s="9">
        <f t="shared" si="210"/>
        <v>41739.702314814815</v>
      </c>
      <c r="T3355" s="9">
        <f t="shared" si="211"/>
        <v>41759.702314814815</v>
      </c>
    </row>
    <row r="3356" spans="1:20" ht="43.5" x14ac:dyDescent="0.35">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5">
        <f t="shared" si="208"/>
        <v>0.4</v>
      </c>
      <c r="P3356" s="5">
        <f t="shared" si="209"/>
        <v>50</v>
      </c>
      <c r="Q3356" s="5" t="s">
        <v>8328</v>
      </c>
      <c r="R3356" s="5" t="s">
        <v>8356</v>
      </c>
      <c r="S3356" s="9">
        <f t="shared" si="210"/>
        <v>42134.893182870372</v>
      </c>
      <c r="T3356" s="9">
        <f t="shared" si="211"/>
        <v>42154.893182870372</v>
      </c>
    </row>
    <row r="3357" spans="1:20" ht="29" x14ac:dyDescent="0.35">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5">
        <f t="shared" si="208"/>
        <v>0.4</v>
      </c>
      <c r="P3357" s="5">
        <f t="shared" si="209"/>
        <v>20</v>
      </c>
      <c r="Q3357" s="5" t="s">
        <v>8314</v>
      </c>
      <c r="R3357" s="5" t="s">
        <v>8339</v>
      </c>
      <c r="S3357" s="9">
        <f t="shared" si="210"/>
        <v>41894.874328703707</v>
      </c>
      <c r="T3357" s="9">
        <f t="shared" si="211"/>
        <v>41914.874328703707</v>
      </c>
    </row>
    <row r="3358" spans="1:20" ht="43.5" x14ac:dyDescent="0.35">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5">
        <f t="shared" si="208"/>
        <v>0.4</v>
      </c>
      <c r="P3358" s="5">
        <f t="shared" si="209"/>
        <v>5</v>
      </c>
      <c r="Q3358" s="5" t="s">
        <v>8312</v>
      </c>
      <c r="R3358" s="5" t="s">
        <v>8344</v>
      </c>
      <c r="S3358" s="9">
        <f t="shared" si="210"/>
        <v>41782.797280092593</v>
      </c>
      <c r="T3358" s="9">
        <f t="shared" si="211"/>
        <v>41802.797280092593</v>
      </c>
    </row>
    <row r="3359" spans="1:20" ht="58" x14ac:dyDescent="0.35">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5">
        <f t="shared" si="208"/>
        <v>0.4</v>
      </c>
      <c r="P3359" s="5">
        <f t="shared" si="209"/>
        <v>13.333333333333334</v>
      </c>
      <c r="Q3359" s="5" t="s">
        <v>8317</v>
      </c>
      <c r="R3359" s="5" t="s">
        <v>8330</v>
      </c>
      <c r="S3359" s="9">
        <f t="shared" si="210"/>
        <v>41872.761724537035</v>
      </c>
      <c r="T3359" s="9">
        <f t="shared" si="211"/>
        <v>41914.165972222225</v>
      </c>
    </row>
    <row r="3360" spans="1:20" ht="58" x14ac:dyDescent="0.35">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5">
        <f t="shared" si="208"/>
        <v>0.4</v>
      </c>
      <c r="P3360" s="5">
        <f t="shared" si="209"/>
        <v>2</v>
      </c>
      <c r="Q3360" s="5" t="s">
        <v>8317</v>
      </c>
      <c r="R3360" s="5" t="s">
        <v>8318</v>
      </c>
      <c r="S3360" s="9">
        <f t="shared" si="210"/>
        <v>41822.77443287037</v>
      </c>
      <c r="T3360" s="9">
        <f t="shared" si="211"/>
        <v>41872.77443287037</v>
      </c>
    </row>
    <row r="3361" spans="1:20" ht="43.5" x14ac:dyDescent="0.35">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5">
        <f t="shared" si="208"/>
        <v>0.39333333333333331</v>
      </c>
      <c r="P3361" s="5">
        <f t="shared" si="209"/>
        <v>84.285714285714292</v>
      </c>
      <c r="Q3361" s="5" t="s">
        <v>8310</v>
      </c>
      <c r="R3361" s="5" t="s">
        <v>8316</v>
      </c>
      <c r="S3361" s="9">
        <f t="shared" si="210"/>
        <v>42747.663877314815</v>
      </c>
      <c r="T3361" s="9">
        <f t="shared" si="211"/>
        <v>42767.663877314815</v>
      </c>
    </row>
    <row r="3362" spans="1:20" ht="58" x14ac:dyDescent="0.35">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5">
        <f t="shared" si="208"/>
        <v>0.38925389253892539</v>
      </c>
      <c r="P3362" s="5">
        <f t="shared" si="209"/>
        <v>38.444444444444443</v>
      </c>
      <c r="Q3362" s="5" t="s">
        <v>8310</v>
      </c>
      <c r="R3362" s="5" t="s">
        <v>8357</v>
      </c>
      <c r="S3362" s="9">
        <f t="shared" si="210"/>
        <v>41973.050127314811</v>
      </c>
      <c r="T3362" s="9">
        <f t="shared" si="211"/>
        <v>42022.05</v>
      </c>
    </row>
    <row r="3363" spans="1:20" ht="43.5" x14ac:dyDescent="0.35">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5">
        <f t="shared" si="208"/>
        <v>0.38750000000000001</v>
      </c>
      <c r="P3363" s="5">
        <f t="shared" si="209"/>
        <v>103.33333333333333</v>
      </c>
      <c r="Q3363" s="5" t="s">
        <v>8312</v>
      </c>
      <c r="R3363" s="5" t="s">
        <v>8348</v>
      </c>
      <c r="S3363" s="9">
        <f t="shared" si="210"/>
        <v>42722.300567129627</v>
      </c>
      <c r="T3363" s="9">
        <f t="shared" si="211"/>
        <v>42742.300567129627</v>
      </c>
    </row>
    <row r="3364" spans="1:20" ht="43.5" x14ac:dyDescent="0.35">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5">
        <f t="shared" si="208"/>
        <v>0.38571428571428573</v>
      </c>
      <c r="P3364" s="5">
        <f t="shared" si="209"/>
        <v>54</v>
      </c>
      <c r="Q3364" s="5" t="s">
        <v>8310</v>
      </c>
      <c r="R3364" s="5" t="s">
        <v>8357</v>
      </c>
      <c r="S3364" s="9">
        <f t="shared" si="210"/>
        <v>42370.932152777779</v>
      </c>
      <c r="T3364" s="9">
        <f t="shared" si="211"/>
        <v>42420.932152777779</v>
      </c>
    </row>
    <row r="3365" spans="1:20" ht="43.5" x14ac:dyDescent="0.35">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5">
        <f t="shared" si="208"/>
        <v>0.375</v>
      </c>
      <c r="P3365" s="5">
        <f t="shared" si="209"/>
        <v>75</v>
      </c>
      <c r="Q3365" s="5" t="s">
        <v>8310</v>
      </c>
      <c r="R3365" s="5" t="s">
        <v>8316</v>
      </c>
      <c r="S3365" s="9">
        <f t="shared" si="210"/>
        <v>41956.898090277777</v>
      </c>
      <c r="T3365" s="9">
        <f t="shared" si="211"/>
        <v>41991.898090277777</v>
      </c>
    </row>
    <row r="3366" spans="1:20" ht="43.5" x14ac:dyDescent="0.35">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5">
        <f t="shared" si="208"/>
        <v>0.36666666666666664</v>
      </c>
      <c r="P3366" s="5">
        <f t="shared" si="209"/>
        <v>27.5</v>
      </c>
      <c r="Q3366" s="5" t="s">
        <v>8310</v>
      </c>
      <c r="R3366" s="5" t="s">
        <v>8357</v>
      </c>
      <c r="S3366" s="9">
        <f t="shared" si="210"/>
        <v>42278.658715277779</v>
      </c>
      <c r="T3366" s="9">
        <f t="shared" si="211"/>
        <v>42303.658715277779</v>
      </c>
    </row>
    <row r="3367" spans="1:20" ht="43.5" x14ac:dyDescent="0.35">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5">
        <f t="shared" si="208"/>
        <v>0.36666666666666664</v>
      </c>
      <c r="P3367" s="5">
        <f t="shared" si="209"/>
        <v>18.333333333333332</v>
      </c>
      <c r="Q3367" s="5" t="s">
        <v>8310</v>
      </c>
      <c r="R3367" s="5" t="s">
        <v>8357</v>
      </c>
      <c r="S3367" s="9">
        <f t="shared" si="210"/>
        <v>42258.793310185181</v>
      </c>
      <c r="T3367" s="9">
        <f t="shared" si="211"/>
        <v>42278.793310185181</v>
      </c>
    </row>
    <row r="3368" spans="1:20" ht="58" x14ac:dyDescent="0.35">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5">
        <f t="shared" si="208"/>
        <v>0.36666666666666664</v>
      </c>
      <c r="P3368" s="5">
        <f t="shared" si="209"/>
        <v>36.666666666666664</v>
      </c>
      <c r="Q3368" s="5" t="s">
        <v>8317</v>
      </c>
      <c r="R3368" s="5" t="s">
        <v>8338</v>
      </c>
      <c r="S3368" s="9">
        <f t="shared" si="210"/>
        <v>42023.424502314811</v>
      </c>
      <c r="T3368" s="9">
        <f t="shared" si="211"/>
        <v>42051.424502314811</v>
      </c>
    </row>
    <row r="3369" spans="1:20" ht="43.5" x14ac:dyDescent="0.35">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5">
        <f t="shared" si="208"/>
        <v>0.36</v>
      </c>
      <c r="P3369" s="5">
        <f t="shared" si="209"/>
        <v>18</v>
      </c>
      <c r="Q3369" s="5" t="s">
        <v>8314</v>
      </c>
      <c r="R3369" s="5" t="s">
        <v>8339</v>
      </c>
      <c r="S3369" s="9">
        <f t="shared" si="210"/>
        <v>42802.843969907408</v>
      </c>
      <c r="T3369" s="9">
        <f t="shared" si="211"/>
        <v>42852.802303240736</v>
      </c>
    </row>
    <row r="3370" spans="1:20" ht="43.5" x14ac:dyDescent="0.35">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5">
        <f t="shared" si="208"/>
        <v>0.35714285714285715</v>
      </c>
      <c r="P3370" s="5">
        <f t="shared" si="209"/>
        <v>25</v>
      </c>
      <c r="Q3370" s="5" t="s">
        <v>8314</v>
      </c>
      <c r="R3370" s="5" t="s">
        <v>8346</v>
      </c>
      <c r="S3370" s="9">
        <f t="shared" si="210"/>
        <v>41134.479722222226</v>
      </c>
      <c r="T3370" s="9">
        <f t="shared" si="211"/>
        <v>41154.479722222226</v>
      </c>
    </row>
    <row r="3371" spans="1:20" ht="43.5" x14ac:dyDescent="0.35">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5">
        <f t="shared" si="208"/>
        <v>0.35714285714285715</v>
      </c>
      <c r="P3371" s="5">
        <f t="shared" si="209"/>
        <v>31.25</v>
      </c>
      <c r="Q3371" s="5" t="s">
        <v>8312</v>
      </c>
      <c r="R3371" s="5" t="s">
        <v>8344</v>
      </c>
      <c r="S3371" s="9">
        <f t="shared" si="210"/>
        <v>42746.9066087963</v>
      </c>
      <c r="T3371" s="9">
        <f t="shared" si="211"/>
        <v>42756.9066087963</v>
      </c>
    </row>
    <row r="3372" spans="1:20" ht="58" x14ac:dyDescent="0.35">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5">
        <f t="shared" si="208"/>
        <v>0.35000000000000003</v>
      </c>
      <c r="P3372" s="5">
        <f t="shared" si="209"/>
        <v>100</v>
      </c>
      <c r="Q3372" s="5" t="s">
        <v>8310</v>
      </c>
      <c r="R3372" s="5" t="s">
        <v>8316</v>
      </c>
      <c r="S3372" s="9">
        <f t="shared" si="210"/>
        <v>42183.843240740738</v>
      </c>
      <c r="T3372" s="9">
        <f t="shared" si="211"/>
        <v>42203.843240740738</v>
      </c>
    </row>
    <row r="3373" spans="1:20" ht="43.5" x14ac:dyDescent="0.35">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5">
        <f t="shared" si="208"/>
        <v>0.33999999999999997</v>
      </c>
      <c r="P3373" s="5">
        <f t="shared" si="209"/>
        <v>42.5</v>
      </c>
      <c r="Q3373" s="5" t="s">
        <v>8314</v>
      </c>
      <c r="R3373" s="5" t="s">
        <v>8346</v>
      </c>
      <c r="S3373" s="9">
        <f t="shared" si="210"/>
        <v>41569.5549537037</v>
      </c>
      <c r="T3373" s="9">
        <f t="shared" si="211"/>
        <v>41589.596620370372</v>
      </c>
    </row>
    <row r="3374" spans="1:20" ht="43.5" x14ac:dyDescent="0.35">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5">
        <f t="shared" si="208"/>
        <v>0.33512064343163539</v>
      </c>
      <c r="P3374" s="5">
        <f t="shared" si="209"/>
        <v>50</v>
      </c>
      <c r="Q3374" s="5" t="s">
        <v>8317</v>
      </c>
      <c r="R3374" s="5" t="s">
        <v>8330</v>
      </c>
      <c r="S3374" s="9">
        <f t="shared" si="210"/>
        <v>42533.025231481486</v>
      </c>
      <c r="T3374" s="9">
        <f t="shared" si="211"/>
        <v>42583.025231481486</v>
      </c>
    </row>
    <row r="3375" spans="1:20" ht="43.5" x14ac:dyDescent="0.35">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5">
        <f t="shared" si="208"/>
        <v>0.33333333333333337</v>
      </c>
      <c r="P3375" s="5">
        <f t="shared" si="209"/>
        <v>10</v>
      </c>
      <c r="Q3375" s="5" t="s">
        <v>8320</v>
      </c>
      <c r="R3375" s="5" t="s">
        <v>8340</v>
      </c>
      <c r="S3375" s="9">
        <f t="shared" si="210"/>
        <v>41948.893263888887</v>
      </c>
      <c r="T3375" s="9">
        <f t="shared" si="211"/>
        <v>41959.934930555552</v>
      </c>
    </row>
    <row r="3376" spans="1:20" ht="29" x14ac:dyDescent="0.35">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5">
        <f t="shared" si="208"/>
        <v>0.33333333333333337</v>
      </c>
      <c r="P3376" s="5">
        <f t="shared" si="209"/>
        <v>50</v>
      </c>
      <c r="Q3376" s="5" t="s">
        <v>8320</v>
      </c>
      <c r="R3376" s="5" t="s">
        <v>8349</v>
      </c>
      <c r="S3376" s="9">
        <f t="shared" si="210"/>
        <v>42387.577187499999</v>
      </c>
      <c r="T3376" s="9">
        <f t="shared" si="211"/>
        <v>42437.577187499999</v>
      </c>
    </row>
    <row r="3377" spans="1:20" ht="43.5" x14ac:dyDescent="0.35">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5">
        <f t="shared" si="208"/>
        <v>0.33333333333333337</v>
      </c>
      <c r="P3377" s="5">
        <f t="shared" si="209"/>
        <v>100</v>
      </c>
      <c r="Q3377" s="5" t="s">
        <v>8323</v>
      </c>
      <c r="R3377" s="5" t="s">
        <v>8358</v>
      </c>
      <c r="S3377" s="9">
        <f t="shared" si="210"/>
        <v>42350.360312500001</v>
      </c>
      <c r="T3377" s="9">
        <f t="shared" si="211"/>
        <v>42370.360312500001</v>
      </c>
    </row>
    <row r="3378" spans="1:20" ht="29" x14ac:dyDescent="0.35">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5">
        <f t="shared" si="208"/>
        <v>0.33333333333333337</v>
      </c>
      <c r="P3378" s="5">
        <f t="shared" si="209"/>
        <v>50</v>
      </c>
      <c r="Q3378" s="5" t="s">
        <v>8325</v>
      </c>
      <c r="R3378" s="5" t="s">
        <v>8353</v>
      </c>
      <c r="S3378" s="9">
        <f t="shared" si="210"/>
        <v>42118.053229166668</v>
      </c>
      <c r="T3378" s="9">
        <f t="shared" si="211"/>
        <v>42123.053229166668</v>
      </c>
    </row>
    <row r="3379" spans="1:20" ht="43.5" x14ac:dyDescent="0.35">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5">
        <f t="shared" si="208"/>
        <v>0.33333333333333337</v>
      </c>
      <c r="P3379" s="5">
        <f t="shared" si="209"/>
        <v>50</v>
      </c>
      <c r="Q3379" s="5" t="s">
        <v>8328</v>
      </c>
      <c r="R3379" s="5" t="s">
        <v>8356</v>
      </c>
      <c r="S3379" s="9">
        <f t="shared" si="210"/>
        <v>42295.91506944444</v>
      </c>
      <c r="T3379" s="9">
        <f t="shared" si="211"/>
        <v>42345.956736111111</v>
      </c>
    </row>
    <row r="3380" spans="1:20" ht="43.5" x14ac:dyDescent="0.35">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5">
        <f t="shared" si="208"/>
        <v>0.33333333333333337</v>
      </c>
      <c r="P3380" s="5">
        <f t="shared" si="209"/>
        <v>10</v>
      </c>
      <c r="Q3380" s="5" t="s">
        <v>8323</v>
      </c>
      <c r="R3380" s="5" t="s">
        <v>8351</v>
      </c>
      <c r="S3380" s="9">
        <f t="shared" si="210"/>
        <v>42182.669027777782</v>
      </c>
      <c r="T3380" s="9">
        <f t="shared" si="211"/>
        <v>42202.669027777782</v>
      </c>
    </row>
    <row r="3381" spans="1:20" ht="43.5" x14ac:dyDescent="0.35">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5">
        <f t="shared" si="208"/>
        <v>0.33333333333333337</v>
      </c>
      <c r="P3381" s="5">
        <f t="shared" si="209"/>
        <v>5</v>
      </c>
      <c r="Q3381" s="5" t="s">
        <v>8317</v>
      </c>
      <c r="R3381" s="5" t="s">
        <v>8318</v>
      </c>
      <c r="S3381" s="9">
        <f t="shared" si="210"/>
        <v>42502.98505787037</v>
      </c>
      <c r="T3381" s="9">
        <f t="shared" si="211"/>
        <v>42522.98505787037</v>
      </c>
    </row>
    <row r="3382" spans="1:20" ht="58" x14ac:dyDescent="0.35">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5">
        <f t="shared" si="208"/>
        <v>0.33333333333333337</v>
      </c>
      <c r="P3382" s="5">
        <f t="shared" si="209"/>
        <v>10</v>
      </c>
      <c r="Q3382" s="5" t="s">
        <v>8317</v>
      </c>
      <c r="R3382" s="5" t="s">
        <v>8318</v>
      </c>
      <c r="S3382" s="9">
        <f t="shared" si="210"/>
        <v>42632.436412037037</v>
      </c>
      <c r="T3382" s="9">
        <f t="shared" si="211"/>
        <v>42652.436412037037</v>
      </c>
    </row>
    <row r="3383" spans="1:20" ht="58" x14ac:dyDescent="0.35">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5">
        <f t="shared" si="208"/>
        <v>0.33</v>
      </c>
      <c r="P3383" s="5">
        <f t="shared" si="209"/>
        <v>44</v>
      </c>
      <c r="Q3383" s="5" t="s">
        <v>8310</v>
      </c>
      <c r="R3383" s="5" t="s">
        <v>8337</v>
      </c>
      <c r="S3383" s="9">
        <f t="shared" si="210"/>
        <v>42043.001087962963</v>
      </c>
      <c r="T3383" s="9">
        <f t="shared" si="211"/>
        <v>42063.001087962963</v>
      </c>
    </row>
    <row r="3384" spans="1:20" ht="43.5" x14ac:dyDescent="0.35">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5">
        <f t="shared" si="208"/>
        <v>0.32800000000000001</v>
      </c>
      <c r="P3384" s="5">
        <f t="shared" si="209"/>
        <v>20.5</v>
      </c>
      <c r="Q3384" s="5" t="s">
        <v>8310</v>
      </c>
      <c r="R3384" s="5" t="s">
        <v>8357</v>
      </c>
      <c r="S3384" s="9">
        <f t="shared" si="210"/>
        <v>41971.18913194444</v>
      </c>
      <c r="T3384" s="9">
        <f t="shared" si="211"/>
        <v>41991.18913194444</v>
      </c>
    </row>
    <row r="3385" spans="1:20" ht="43.5" x14ac:dyDescent="0.35">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5">
        <f t="shared" si="208"/>
        <v>0.325125</v>
      </c>
      <c r="P3385" s="5">
        <f t="shared" si="209"/>
        <v>13.005000000000001</v>
      </c>
      <c r="Q3385" s="5" t="s">
        <v>8328</v>
      </c>
      <c r="R3385" s="5" t="s">
        <v>8356</v>
      </c>
      <c r="S3385" s="9">
        <f t="shared" si="210"/>
        <v>41797.898240740738</v>
      </c>
      <c r="T3385" s="9">
        <f t="shared" si="211"/>
        <v>41817.898240740738</v>
      </c>
    </row>
    <row r="3386" spans="1:20" ht="43.5" x14ac:dyDescent="0.35">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5">
        <f t="shared" si="208"/>
        <v>0.31818181818181818</v>
      </c>
      <c r="P3386" s="5">
        <f t="shared" si="209"/>
        <v>35</v>
      </c>
      <c r="Q3386" s="5" t="s">
        <v>8310</v>
      </c>
      <c r="R3386" s="5" t="s">
        <v>8357</v>
      </c>
      <c r="S3386" s="9">
        <f t="shared" si="210"/>
        <v>41924.092152777775</v>
      </c>
      <c r="T3386" s="9">
        <f t="shared" si="211"/>
        <v>41944.092152777775</v>
      </c>
    </row>
    <row r="3387" spans="1:20" ht="43.5" x14ac:dyDescent="0.35">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5">
        <f t="shared" si="208"/>
        <v>0.31</v>
      </c>
      <c r="P3387" s="5">
        <f t="shared" si="209"/>
        <v>12.4</v>
      </c>
      <c r="Q3387" s="5" t="s">
        <v>8314</v>
      </c>
      <c r="R3387" s="5" t="s">
        <v>8346</v>
      </c>
      <c r="S3387" s="9">
        <f t="shared" si="210"/>
        <v>41498.022256944445</v>
      </c>
      <c r="T3387" s="9">
        <f t="shared" si="211"/>
        <v>41518.022256944445</v>
      </c>
    </row>
    <row r="3388" spans="1:20" ht="29" x14ac:dyDescent="0.35">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5">
        <f t="shared" si="208"/>
        <v>0.31</v>
      </c>
      <c r="P3388" s="5">
        <f t="shared" si="209"/>
        <v>775</v>
      </c>
      <c r="Q3388" s="5" t="s">
        <v>8317</v>
      </c>
      <c r="R3388" s="5" t="s">
        <v>8330</v>
      </c>
      <c r="S3388" s="9">
        <f t="shared" si="210"/>
        <v>42544.649571759262</v>
      </c>
      <c r="T3388" s="9">
        <f t="shared" si="211"/>
        <v>42553.649571759262</v>
      </c>
    </row>
    <row r="3389" spans="1:20" x14ac:dyDescent="0.35">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5">
        <f t="shared" si="208"/>
        <v>0.30499999999999999</v>
      </c>
      <c r="P3389" s="5">
        <f t="shared" si="209"/>
        <v>76.25</v>
      </c>
      <c r="Q3389" s="5" t="s">
        <v>8310</v>
      </c>
      <c r="R3389" s="5" t="s">
        <v>8316</v>
      </c>
      <c r="S3389" s="9">
        <f t="shared" si="210"/>
        <v>41867.854189814811</v>
      </c>
      <c r="T3389" s="9">
        <f t="shared" si="211"/>
        <v>41887.854189814811</v>
      </c>
    </row>
    <row r="3390" spans="1:20" ht="43.5" x14ac:dyDescent="0.35">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5">
        <f t="shared" si="208"/>
        <v>0.30285714285714288</v>
      </c>
      <c r="P3390" s="5">
        <f t="shared" si="209"/>
        <v>26.5</v>
      </c>
      <c r="Q3390" s="5" t="s">
        <v>8310</v>
      </c>
      <c r="R3390" s="5" t="s">
        <v>8316</v>
      </c>
      <c r="S3390" s="9">
        <f t="shared" si="210"/>
        <v>42125.656539351854</v>
      </c>
      <c r="T3390" s="9">
        <f t="shared" si="211"/>
        <v>42145.656539351854</v>
      </c>
    </row>
    <row r="3391" spans="1:20" ht="43.5" x14ac:dyDescent="0.35">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5">
        <f t="shared" si="208"/>
        <v>0.30199999999999999</v>
      </c>
      <c r="P3391" s="5">
        <f t="shared" si="209"/>
        <v>50.333333333333336</v>
      </c>
      <c r="Q3391" s="5" t="s">
        <v>8314</v>
      </c>
      <c r="R3391" s="5" t="s">
        <v>8346</v>
      </c>
      <c r="S3391" s="9">
        <f t="shared" si="210"/>
        <v>42352.080289351856</v>
      </c>
      <c r="T3391" s="9">
        <f t="shared" si="211"/>
        <v>42372.080289351856</v>
      </c>
    </row>
    <row r="3392" spans="1:20" ht="58" x14ac:dyDescent="0.35">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5">
        <f t="shared" si="208"/>
        <v>0.3</v>
      </c>
      <c r="P3392" s="5">
        <f t="shared" si="209"/>
        <v>30</v>
      </c>
      <c r="Q3392" s="5" t="s">
        <v>8314</v>
      </c>
      <c r="R3392" s="5" t="s">
        <v>8346</v>
      </c>
      <c r="S3392" s="9">
        <f t="shared" si="210"/>
        <v>41839.965532407405</v>
      </c>
      <c r="T3392" s="9">
        <f t="shared" si="211"/>
        <v>41881.645833333336</v>
      </c>
    </row>
    <row r="3393" spans="1:20" ht="29" x14ac:dyDescent="0.35">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5">
        <f t="shared" si="208"/>
        <v>0.3</v>
      </c>
      <c r="P3393" s="5">
        <f t="shared" si="209"/>
        <v>15</v>
      </c>
      <c r="Q3393" s="5" t="s">
        <v>8317</v>
      </c>
      <c r="R3393" s="5" t="s">
        <v>8318</v>
      </c>
      <c r="S3393" s="9">
        <f t="shared" si="210"/>
        <v>41980.085046296299</v>
      </c>
      <c r="T3393" s="9">
        <f t="shared" si="211"/>
        <v>42000.085046296299</v>
      </c>
    </row>
    <row r="3394" spans="1:20" ht="29" x14ac:dyDescent="0.35">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5">
        <f t="shared" ref="O3394:O3457" si="212">(E3394/D3394)*100</f>
        <v>0.29411764705882354</v>
      </c>
      <c r="P3394" s="5">
        <f t="shared" ref="P3394:P3457" si="213">E3394/L3394</f>
        <v>12.5</v>
      </c>
      <c r="Q3394" s="5" t="s">
        <v>8320</v>
      </c>
      <c r="R3394" s="5" t="s">
        <v>8347</v>
      </c>
      <c r="S3394" s="9">
        <f t="shared" si="210"/>
        <v>41769.542534722219</v>
      </c>
      <c r="T3394" s="9">
        <f t="shared" si="211"/>
        <v>41791.166666666664</v>
      </c>
    </row>
    <row r="3395" spans="1:20" ht="43.5" x14ac:dyDescent="0.35">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5">
        <f t="shared" si="212"/>
        <v>0.29411764705882354</v>
      </c>
      <c r="P3395" s="5">
        <f t="shared" si="213"/>
        <v>250</v>
      </c>
      <c r="Q3395" s="5" t="s">
        <v>8341</v>
      </c>
      <c r="R3395" s="5" t="s">
        <v>8342</v>
      </c>
      <c r="S3395" s="9">
        <f t="shared" ref="S3395:S3458" si="214">(J3395/86400 )+ DATE(1970,1,11)</f>
        <v>42589.708437499998</v>
      </c>
      <c r="T3395" s="9">
        <f t="shared" ref="T3395:T3458" si="215">(I3395/86400) + DATE(1970,1,1)</f>
        <v>42609.708437499998</v>
      </c>
    </row>
    <row r="3396" spans="1:20" ht="43.5" x14ac:dyDescent="0.35">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5">
        <f t="shared" si="212"/>
        <v>0.28667813379201834</v>
      </c>
      <c r="P3396" s="5">
        <f t="shared" si="213"/>
        <v>71.666666666666671</v>
      </c>
      <c r="Q3396" s="5" t="s">
        <v>8320</v>
      </c>
      <c r="R3396" s="5" t="s">
        <v>8347</v>
      </c>
      <c r="S3396" s="9">
        <f t="shared" si="214"/>
        <v>40892.481666666667</v>
      </c>
      <c r="T3396" s="9">
        <f t="shared" si="215"/>
        <v>40913.481249999997</v>
      </c>
    </row>
    <row r="3397" spans="1:20" ht="43.5" x14ac:dyDescent="0.35">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5">
        <f t="shared" si="212"/>
        <v>0.2857142857142857</v>
      </c>
      <c r="P3397" s="5">
        <f t="shared" si="213"/>
        <v>10</v>
      </c>
      <c r="Q3397" s="5" t="s">
        <v>8317</v>
      </c>
      <c r="R3397" s="5" t="s">
        <v>8318</v>
      </c>
      <c r="S3397" s="9">
        <f t="shared" si="214"/>
        <v>41873.527326388888</v>
      </c>
      <c r="T3397" s="9">
        <f t="shared" si="215"/>
        <v>41893.527326388888</v>
      </c>
    </row>
    <row r="3398" spans="1:20" ht="43.5" x14ac:dyDescent="0.35">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5">
        <f t="shared" si="212"/>
        <v>0.2857142857142857</v>
      </c>
      <c r="P3398" s="5">
        <f t="shared" si="213"/>
        <v>10</v>
      </c>
      <c r="Q3398" s="5" t="s">
        <v>8317</v>
      </c>
      <c r="R3398" s="5" t="s">
        <v>8318</v>
      </c>
      <c r="S3398" s="9">
        <f t="shared" si="214"/>
        <v>42068.603877314818</v>
      </c>
      <c r="T3398" s="9">
        <f t="shared" si="215"/>
        <v>42087.165972222225</v>
      </c>
    </row>
    <row r="3399" spans="1:20" ht="43.5" x14ac:dyDescent="0.35">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5">
        <f t="shared" si="212"/>
        <v>0.28333333333333333</v>
      </c>
      <c r="P3399" s="5">
        <f t="shared" si="213"/>
        <v>21.25</v>
      </c>
      <c r="Q3399" s="5" t="s">
        <v>8310</v>
      </c>
      <c r="R3399" s="5" t="s">
        <v>8350</v>
      </c>
      <c r="S3399" s="9">
        <f t="shared" si="214"/>
        <v>41777.587094907409</v>
      </c>
      <c r="T3399" s="9">
        <f t="shared" si="215"/>
        <v>41782.587094907409</v>
      </c>
    </row>
    <row r="3400" spans="1:20" ht="43.5" x14ac:dyDescent="0.35">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5">
        <f t="shared" si="212"/>
        <v>0.27999999999999997</v>
      </c>
      <c r="P3400" s="5">
        <f t="shared" si="213"/>
        <v>40</v>
      </c>
      <c r="Q3400" s="5" t="s">
        <v>8325</v>
      </c>
      <c r="R3400" s="5" t="s">
        <v>8343</v>
      </c>
      <c r="S3400" s="9">
        <f t="shared" si="214"/>
        <v>41790.050092592595</v>
      </c>
      <c r="T3400" s="9">
        <f t="shared" si="215"/>
        <v>41808.842361111107</v>
      </c>
    </row>
    <row r="3401" spans="1:20" ht="58" x14ac:dyDescent="0.35">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5">
        <f t="shared" si="212"/>
        <v>0.27999999999999997</v>
      </c>
      <c r="P3401" s="5">
        <f t="shared" si="213"/>
        <v>18.666666666666668</v>
      </c>
      <c r="Q3401" s="5" t="s">
        <v>8317</v>
      </c>
      <c r="R3401" s="5" t="s">
        <v>8330</v>
      </c>
      <c r="S3401" s="9">
        <f t="shared" si="214"/>
        <v>41863.563402777778</v>
      </c>
      <c r="T3401" s="9">
        <f t="shared" si="215"/>
        <v>41883.208333333336</v>
      </c>
    </row>
    <row r="3402" spans="1:20" ht="29" x14ac:dyDescent="0.35">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5">
        <f t="shared" si="212"/>
        <v>0.27999999999999997</v>
      </c>
      <c r="P3402" s="5">
        <f t="shared" si="213"/>
        <v>17.5</v>
      </c>
      <c r="Q3402" s="5" t="s">
        <v>8317</v>
      </c>
      <c r="R3402" s="5" t="s">
        <v>8338</v>
      </c>
      <c r="S3402" s="9">
        <f t="shared" si="214"/>
        <v>42180.447013888886</v>
      </c>
      <c r="T3402" s="9">
        <f t="shared" si="215"/>
        <v>42200.447013888886</v>
      </c>
    </row>
    <row r="3403" spans="1:20" ht="58" x14ac:dyDescent="0.35">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5">
        <f t="shared" si="212"/>
        <v>0.27454545454545454</v>
      </c>
      <c r="P3403" s="5">
        <f t="shared" si="213"/>
        <v>25.166666666666668</v>
      </c>
      <c r="Q3403" s="5" t="s">
        <v>8320</v>
      </c>
      <c r="R3403" s="5" t="s">
        <v>8340</v>
      </c>
      <c r="S3403" s="9">
        <f t="shared" si="214"/>
        <v>41914.781990740739</v>
      </c>
      <c r="T3403" s="9">
        <f t="shared" si="215"/>
        <v>41940.916666666664</v>
      </c>
    </row>
    <row r="3404" spans="1:20" ht="29" x14ac:dyDescent="0.35">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5">
        <f t="shared" si="212"/>
        <v>0.26829268292682928</v>
      </c>
      <c r="P3404" s="5">
        <f t="shared" si="213"/>
        <v>5.5</v>
      </c>
      <c r="Q3404" s="5" t="s">
        <v>8317</v>
      </c>
      <c r="R3404" s="5" t="s">
        <v>8330</v>
      </c>
      <c r="S3404" s="9">
        <f t="shared" si="214"/>
        <v>42117.156319444446</v>
      </c>
      <c r="T3404" s="9">
        <f t="shared" si="215"/>
        <v>42167.156319444446</v>
      </c>
    </row>
    <row r="3405" spans="1:20" ht="43.5" x14ac:dyDescent="0.35">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5">
        <f t="shared" si="212"/>
        <v>0.26737967914438499</v>
      </c>
      <c r="P3405" s="5">
        <f t="shared" si="213"/>
        <v>250</v>
      </c>
      <c r="Q3405" s="5" t="s">
        <v>8310</v>
      </c>
      <c r="R3405" s="5" t="s">
        <v>8316</v>
      </c>
      <c r="S3405" s="9">
        <f t="shared" si="214"/>
        <v>42712.809201388889</v>
      </c>
      <c r="T3405" s="9">
        <f t="shared" si="215"/>
        <v>42732.809201388889</v>
      </c>
    </row>
    <row r="3406" spans="1:20" ht="43.5" x14ac:dyDescent="0.35">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5">
        <f t="shared" si="212"/>
        <v>0.26711185308848079</v>
      </c>
      <c r="P3406" s="5">
        <f t="shared" si="213"/>
        <v>4</v>
      </c>
      <c r="Q3406" s="5" t="s">
        <v>8320</v>
      </c>
      <c r="R3406" s="5" t="s">
        <v>8340</v>
      </c>
      <c r="S3406" s="9">
        <f t="shared" si="214"/>
        <v>42406.911712962959</v>
      </c>
      <c r="T3406" s="9">
        <f t="shared" si="215"/>
        <v>42426.911712962959</v>
      </c>
    </row>
    <row r="3407" spans="1:20" ht="43.5" x14ac:dyDescent="0.35">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5">
        <f t="shared" si="212"/>
        <v>0.26666666666666666</v>
      </c>
      <c r="P3407" s="5">
        <f t="shared" si="213"/>
        <v>10</v>
      </c>
      <c r="Q3407" s="5" t="s">
        <v>8310</v>
      </c>
      <c r="R3407" s="5" t="s">
        <v>8357</v>
      </c>
      <c r="S3407" s="9">
        <f t="shared" si="214"/>
        <v>42555.705266203702</v>
      </c>
      <c r="T3407" s="9">
        <f t="shared" si="215"/>
        <v>42582.666666666672</v>
      </c>
    </row>
    <row r="3408" spans="1:20" ht="43.5" x14ac:dyDescent="0.35">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5">
        <f t="shared" si="212"/>
        <v>0.26666666666666666</v>
      </c>
      <c r="P3408" s="5">
        <f t="shared" si="213"/>
        <v>60</v>
      </c>
      <c r="Q3408" s="5" t="s">
        <v>8328</v>
      </c>
      <c r="R3408" s="5" t="s">
        <v>8356</v>
      </c>
      <c r="S3408" s="9">
        <f t="shared" si="214"/>
        <v>42097.878912037035</v>
      </c>
      <c r="T3408" s="9">
        <f t="shared" si="215"/>
        <v>42117.878912037035</v>
      </c>
    </row>
    <row r="3409" spans="1:20" ht="43.5" x14ac:dyDescent="0.35">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5">
        <f t="shared" si="212"/>
        <v>0.26222222222222225</v>
      </c>
      <c r="P3409" s="5">
        <f t="shared" si="213"/>
        <v>19.666666666666668</v>
      </c>
      <c r="Q3409" s="5" t="s">
        <v>8312</v>
      </c>
      <c r="R3409" s="5" t="s">
        <v>8348</v>
      </c>
      <c r="S3409" s="9">
        <f t="shared" si="214"/>
        <v>42530.847384259258</v>
      </c>
      <c r="T3409" s="9">
        <f t="shared" si="215"/>
        <v>42550.847384259258</v>
      </c>
    </row>
    <row r="3410" spans="1:20" ht="43.5" x14ac:dyDescent="0.35">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5">
        <f t="shared" si="212"/>
        <v>0.2589285714285714</v>
      </c>
      <c r="P3410" s="5">
        <f t="shared" si="213"/>
        <v>29</v>
      </c>
      <c r="Q3410" s="5" t="s">
        <v>8317</v>
      </c>
      <c r="R3410" s="5" t="s">
        <v>8318</v>
      </c>
      <c r="S3410" s="9">
        <f t="shared" si="214"/>
        <v>42369.725243055553</v>
      </c>
      <c r="T3410" s="9">
        <f t="shared" si="215"/>
        <v>42389.725243055553</v>
      </c>
    </row>
    <row r="3411" spans="1:20" ht="58" x14ac:dyDescent="0.35">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5">
        <f t="shared" si="212"/>
        <v>0.25</v>
      </c>
      <c r="P3411" s="5">
        <f t="shared" si="213"/>
        <v>5</v>
      </c>
      <c r="Q3411" s="5" t="s">
        <v>8323</v>
      </c>
      <c r="R3411" s="5" t="s">
        <v>8345</v>
      </c>
      <c r="S3411" s="9">
        <f t="shared" si="214"/>
        <v>42537.007326388892</v>
      </c>
      <c r="T3411" s="9">
        <f t="shared" si="215"/>
        <v>42587.007326388892</v>
      </c>
    </row>
    <row r="3412" spans="1:20" ht="43.5" x14ac:dyDescent="0.35">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5">
        <f t="shared" si="212"/>
        <v>0.25</v>
      </c>
      <c r="P3412" s="5">
        <f t="shared" si="213"/>
        <v>50</v>
      </c>
      <c r="Q3412" s="5" t="s">
        <v>8310</v>
      </c>
      <c r="R3412" s="5" t="s">
        <v>8357</v>
      </c>
      <c r="S3412" s="9">
        <f t="shared" si="214"/>
        <v>42073.721817129626</v>
      </c>
      <c r="T3412" s="9">
        <f t="shared" si="215"/>
        <v>42108.680150462962</v>
      </c>
    </row>
    <row r="3413" spans="1:20" ht="43.5" x14ac:dyDescent="0.35">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5">
        <f t="shared" si="212"/>
        <v>0.25</v>
      </c>
      <c r="P3413" s="5">
        <f t="shared" si="213"/>
        <v>62.5</v>
      </c>
      <c r="Q3413" s="5" t="s">
        <v>8328</v>
      </c>
      <c r="R3413" s="5" t="s">
        <v>8356</v>
      </c>
      <c r="S3413" s="9">
        <f t="shared" si="214"/>
        <v>42459.341678240744</v>
      </c>
      <c r="T3413" s="9">
        <f t="shared" si="215"/>
        <v>42509.341678240744</v>
      </c>
    </row>
    <row r="3414" spans="1:20" ht="43.5" x14ac:dyDescent="0.35">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5">
        <f t="shared" si="212"/>
        <v>0.25</v>
      </c>
      <c r="P3414" s="5">
        <f t="shared" si="213"/>
        <v>1</v>
      </c>
      <c r="Q3414" s="5" t="s">
        <v>8323</v>
      </c>
      <c r="R3414" s="5" t="s">
        <v>8351</v>
      </c>
      <c r="S3414" s="9">
        <f t="shared" si="214"/>
        <v>41755.826273148152</v>
      </c>
      <c r="T3414" s="9">
        <f t="shared" si="215"/>
        <v>41795.826273148152</v>
      </c>
    </row>
    <row r="3415" spans="1:20" ht="58" x14ac:dyDescent="0.35">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5">
        <f t="shared" si="212"/>
        <v>0.25</v>
      </c>
      <c r="P3415" s="5">
        <f t="shared" si="213"/>
        <v>16.666666666666668</v>
      </c>
      <c r="Q3415" s="5" t="s">
        <v>8317</v>
      </c>
      <c r="R3415" s="5" t="s">
        <v>8330</v>
      </c>
      <c r="S3415" s="9">
        <f t="shared" si="214"/>
        <v>42183.67082175926</v>
      </c>
      <c r="T3415" s="9">
        <f t="shared" si="215"/>
        <v>42233.67082175926</v>
      </c>
    </row>
    <row r="3416" spans="1:20" ht="43.5" x14ac:dyDescent="0.35">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5">
        <f t="shared" si="212"/>
        <v>0.25</v>
      </c>
      <c r="P3416" s="5">
        <f t="shared" si="213"/>
        <v>5</v>
      </c>
      <c r="Q3416" s="5" t="s">
        <v>8317</v>
      </c>
      <c r="R3416" s="5" t="s">
        <v>8318</v>
      </c>
      <c r="S3416" s="9">
        <f t="shared" si="214"/>
        <v>42119.801712962959</v>
      </c>
      <c r="T3416" s="9">
        <f t="shared" si="215"/>
        <v>42139.801712962959</v>
      </c>
    </row>
    <row r="3417" spans="1:20" ht="43.5" x14ac:dyDescent="0.35">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5">
        <f t="shared" si="212"/>
        <v>0.25</v>
      </c>
      <c r="P3417" s="5">
        <f t="shared" si="213"/>
        <v>5</v>
      </c>
      <c r="Q3417" s="5" t="s">
        <v>8317</v>
      </c>
      <c r="R3417" s="5" t="s">
        <v>8318</v>
      </c>
      <c r="S3417" s="9">
        <f t="shared" si="214"/>
        <v>41819.389930555553</v>
      </c>
      <c r="T3417" s="9">
        <f t="shared" si="215"/>
        <v>41839.389930555553</v>
      </c>
    </row>
    <row r="3418" spans="1:20" ht="43.5" x14ac:dyDescent="0.35">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5">
        <f t="shared" si="212"/>
        <v>0.25</v>
      </c>
      <c r="P3418" s="5">
        <f t="shared" si="213"/>
        <v>5</v>
      </c>
      <c r="Q3418" s="5" t="s">
        <v>8317</v>
      </c>
      <c r="R3418" s="5" t="s">
        <v>8318</v>
      </c>
      <c r="S3418" s="9">
        <f t="shared" si="214"/>
        <v>41858.772928240738</v>
      </c>
      <c r="T3418" s="9">
        <f t="shared" si="215"/>
        <v>41877.686111111107</v>
      </c>
    </row>
    <row r="3419" spans="1:20" ht="58" x14ac:dyDescent="0.35">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5">
        <f t="shared" si="212"/>
        <v>0.24</v>
      </c>
      <c r="P3419" s="5">
        <f t="shared" si="213"/>
        <v>16</v>
      </c>
      <c r="Q3419" s="5" t="s">
        <v>8323</v>
      </c>
      <c r="R3419" s="5" t="s">
        <v>8345</v>
      </c>
      <c r="S3419" s="9">
        <f t="shared" si="214"/>
        <v>42042.168530092589</v>
      </c>
      <c r="T3419" s="9">
        <f t="shared" si="215"/>
        <v>42062.168530092589</v>
      </c>
    </row>
    <row r="3420" spans="1:20" ht="43.5" x14ac:dyDescent="0.35">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5">
        <f t="shared" si="212"/>
        <v>0.24</v>
      </c>
      <c r="P3420" s="5">
        <f t="shared" si="213"/>
        <v>12</v>
      </c>
      <c r="Q3420" s="5" t="s">
        <v>8328</v>
      </c>
      <c r="R3420" s="5" t="s">
        <v>8356</v>
      </c>
      <c r="S3420" s="9">
        <f t="shared" si="214"/>
        <v>42044.75509259259</v>
      </c>
      <c r="T3420" s="9">
        <f t="shared" si="215"/>
        <v>42064.75509259259</v>
      </c>
    </row>
    <row r="3421" spans="1:20" ht="58" x14ac:dyDescent="0.35">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5">
        <f t="shared" si="212"/>
        <v>0.23809523809523811</v>
      </c>
      <c r="P3421" s="5">
        <f t="shared" si="213"/>
        <v>5</v>
      </c>
      <c r="Q3421" s="5" t="s">
        <v>8312</v>
      </c>
      <c r="R3421" s="5" t="s">
        <v>8348</v>
      </c>
      <c r="S3421" s="9">
        <f t="shared" si="214"/>
        <v>41732.792407407411</v>
      </c>
      <c r="T3421" s="9">
        <f t="shared" si="215"/>
        <v>41735.792407407411</v>
      </c>
    </row>
    <row r="3422" spans="1:20" ht="58" x14ac:dyDescent="0.35">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5">
        <f t="shared" si="212"/>
        <v>0.23333333333333336</v>
      </c>
      <c r="P3422" s="5">
        <f t="shared" si="213"/>
        <v>2.3333333333333335</v>
      </c>
      <c r="Q3422" s="5" t="s">
        <v>8323</v>
      </c>
      <c r="R3422" s="5" t="s">
        <v>8358</v>
      </c>
      <c r="S3422" s="9">
        <f t="shared" si="214"/>
        <v>42023.059027777781</v>
      </c>
      <c r="T3422" s="9">
        <f t="shared" si="215"/>
        <v>42041.059027777781</v>
      </c>
    </row>
    <row r="3423" spans="1:20" ht="29" x14ac:dyDescent="0.35">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5">
        <f t="shared" si="212"/>
        <v>0.22842639593908631</v>
      </c>
      <c r="P3423" s="5">
        <f t="shared" si="213"/>
        <v>30</v>
      </c>
      <c r="Q3423" s="5" t="s">
        <v>8323</v>
      </c>
      <c r="R3423" s="5" t="s">
        <v>8351</v>
      </c>
      <c r="S3423" s="9">
        <f t="shared" si="214"/>
        <v>41383.579675925925</v>
      </c>
      <c r="T3423" s="9">
        <f t="shared" si="215"/>
        <v>41418.579675925925</v>
      </c>
    </row>
    <row r="3424" spans="1:20" ht="43.5" x14ac:dyDescent="0.35">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5">
        <f t="shared" si="212"/>
        <v>0.22727272727272727</v>
      </c>
      <c r="P3424" s="5">
        <f t="shared" si="213"/>
        <v>10</v>
      </c>
      <c r="Q3424" s="5" t="s">
        <v>8320</v>
      </c>
      <c r="R3424" s="5" t="s">
        <v>8349</v>
      </c>
      <c r="S3424" s="9">
        <f t="shared" si="214"/>
        <v>42385.230115740742</v>
      </c>
      <c r="T3424" s="9">
        <f t="shared" si="215"/>
        <v>42417.999305555553</v>
      </c>
    </row>
    <row r="3425" spans="1:20" ht="43.5" x14ac:dyDescent="0.35">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5">
        <f t="shared" si="212"/>
        <v>0.22599999999999998</v>
      </c>
      <c r="P3425" s="5">
        <f t="shared" si="213"/>
        <v>45.2</v>
      </c>
      <c r="Q3425" s="5" t="s">
        <v>8310</v>
      </c>
      <c r="R3425" s="5" t="s">
        <v>8316</v>
      </c>
      <c r="S3425" s="9">
        <f t="shared" si="214"/>
        <v>42121.709027777775</v>
      </c>
      <c r="T3425" s="9">
        <f t="shared" si="215"/>
        <v>42156.709027777775</v>
      </c>
    </row>
    <row r="3426" spans="1:20" ht="43.5" x14ac:dyDescent="0.35">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5">
        <f t="shared" si="212"/>
        <v>0.22499999999999998</v>
      </c>
      <c r="P3426" s="5">
        <f t="shared" si="213"/>
        <v>33.75</v>
      </c>
      <c r="Q3426" s="5" t="s">
        <v>8317</v>
      </c>
      <c r="R3426" s="5" t="s">
        <v>8318</v>
      </c>
      <c r="S3426" s="9">
        <f t="shared" si="214"/>
        <v>41873.359282407408</v>
      </c>
      <c r="T3426" s="9">
        <f t="shared" si="215"/>
        <v>41893.359282407408</v>
      </c>
    </row>
    <row r="3427" spans="1:20" ht="43.5" x14ac:dyDescent="0.35">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5">
        <f t="shared" si="212"/>
        <v>0.22</v>
      </c>
      <c r="P3427" s="5">
        <f t="shared" si="213"/>
        <v>3.6666666666666665</v>
      </c>
      <c r="Q3427" s="5" t="s">
        <v>8312</v>
      </c>
      <c r="R3427" s="5" t="s">
        <v>8348</v>
      </c>
      <c r="S3427" s="9">
        <f t="shared" si="214"/>
        <v>41728.5237037037</v>
      </c>
      <c r="T3427" s="9">
        <f t="shared" si="215"/>
        <v>41748.5237037037</v>
      </c>
    </row>
    <row r="3428" spans="1:20" ht="43.5" x14ac:dyDescent="0.35">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5">
        <f t="shared" si="212"/>
        <v>0.22</v>
      </c>
      <c r="P3428" s="5">
        <f t="shared" si="213"/>
        <v>3.6666666666666665</v>
      </c>
      <c r="Q3428" s="5" t="s">
        <v>8312</v>
      </c>
      <c r="R3428" s="5" t="s">
        <v>8344</v>
      </c>
      <c r="S3428" s="9">
        <f t="shared" si="214"/>
        <v>41918.996527777781</v>
      </c>
      <c r="T3428" s="9">
        <f t="shared" si="215"/>
        <v>41969.038194444445</v>
      </c>
    </row>
    <row r="3429" spans="1:20" ht="43.5" x14ac:dyDescent="0.35">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5">
        <f t="shared" si="212"/>
        <v>0.22</v>
      </c>
      <c r="P3429" s="5">
        <f t="shared" si="213"/>
        <v>5.5</v>
      </c>
      <c r="Q3429" s="5" t="s">
        <v>8314</v>
      </c>
      <c r="R3429" s="5" t="s">
        <v>8339</v>
      </c>
      <c r="S3429" s="9">
        <f t="shared" si="214"/>
        <v>42074.217418981483</v>
      </c>
      <c r="T3429" s="9">
        <f t="shared" si="215"/>
        <v>42094.140277777777</v>
      </c>
    </row>
    <row r="3430" spans="1:20" ht="43.5" x14ac:dyDescent="0.35">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5">
        <f t="shared" si="212"/>
        <v>0.22</v>
      </c>
      <c r="P3430" s="5">
        <f t="shared" si="213"/>
        <v>5.5</v>
      </c>
      <c r="Q3430" s="5" t="s">
        <v>8317</v>
      </c>
      <c r="R3430" s="5" t="s">
        <v>8318</v>
      </c>
      <c r="S3430" s="9">
        <f t="shared" si="214"/>
        <v>41971.492488425924</v>
      </c>
      <c r="T3430" s="9">
        <f t="shared" si="215"/>
        <v>42006.492488425924</v>
      </c>
    </row>
    <row r="3431" spans="1:20" ht="58" x14ac:dyDescent="0.35">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5">
        <f t="shared" si="212"/>
        <v>0.21649484536082475</v>
      </c>
      <c r="P3431" s="5">
        <f t="shared" si="213"/>
        <v>26.25</v>
      </c>
      <c r="Q3431" s="5" t="s">
        <v>8310</v>
      </c>
      <c r="R3431" s="5" t="s">
        <v>8316</v>
      </c>
      <c r="S3431" s="9">
        <f t="shared" si="214"/>
        <v>42394.680925925924</v>
      </c>
      <c r="T3431" s="9">
        <f t="shared" si="215"/>
        <v>42414.680925925924</v>
      </c>
    </row>
    <row r="3432" spans="1:20" x14ac:dyDescent="0.35">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5">
        <f t="shared" si="212"/>
        <v>0.2142857142857143</v>
      </c>
      <c r="P3432" s="5">
        <f t="shared" si="213"/>
        <v>37.5</v>
      </c>
      <c r="Q3432" s="5" t="s">
        <v>8314</v>
      </c>
      <c r="R3432" s="5" t="s">
        <v>8339</v>
      </c>
      <c r="S3432" s="9">
        <f t="shared" si="214"/>
        <v>42470.610520833332</v>
      </c>
      <c r="T3432" s="9">
        <f t="shared" si="215"/>
        <v>42504.207638888889</v>
      </c>
    </row>
    <row r="3433" spans="1:20" ht="43.5" x14ac:dyDescent="0.35">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5">
        <f t="shared" si="212"/>
        <v>0.21029999999999999</v>
      </c>
      <c r="P3433" s="5">
        <f t="shared" si="213"/>
        <v>420.6</v>
      </c>
      <c r="Q3433" s="5" t="s">
        <v>8317</v>
      </c>
      <c r="R3433" s="5" t="s">
        <v>8330</v>
      </c>
      <c r="S3433" s="9">
        <f t="shared" si="214"/>
        <v>42247.181608796294</v>
      </c>
      <c r="T3433" s="9">
        <f t="shared" si="215"/>
        <v>42267.181608796294</v>
      </c>
    </row>
    <row r="3434" spans="1:20" ht="43.5" x14ac:dyDescent="0.35">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5">
        <f t="shared" si="212"/>
        <v>0.21</v>
      </c>
      <c r="P3434" s="5">
        <f t="shared" si="213"/>
        <v>7</v>
      </c>
      <c r="Q3434" s="5" t="s">
        <v>8317</v>
      </c>
      <c r="R3434" s="5" t="s">
        <v>8318</v>
      </c>
      <c r="S3434" s="9">
        <f t="shared" si="214"/>
        <v>42005.084074074075</v>
      </c>
      <c r="T3434" s="9">
        <f t="shared" si="215"/>
        <v>42024.802777777775</v>
      </c>
    </row>
    <row r="3435" spans="1:20" ht="58" x14ac:dyDescent="0.35">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5">
        <f t="shared" si="212"/>
        <v>0.20500000000000002</v>
      </c>
      <c r="P3435" s="5">
        <f t="shared" si="213"/>
        <v>68.333333333333329</v>
      </c>
      <c r="Q3435" s="5" t="s">
        <v>8310</v>
      </c>
      <c r="R3435" s="5" t="s">
        <v>8316</v>
      </c>
      <c r="S3435" s="9">
        <f t="shared" si="214"/>
        <v>41848.840474537035</v>
      </c>
      <c r="T3435" s="9">
        <f t="shared" si="215"/>
        <v>41883.840474537035</v>
      </c>
    </row>
    <row r="3436" spans="1:20" ht="29" x14ac:dyDescent="0.35">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5">
        <f t="shared" si="212"/>
        <v>0.20238095238095236</v>
      </c>
      <c r="P3436" s="5">
        <f t="shared" si="213"/>
        <v>21.25</v>
      </c>
      <c r="Q3436" s="5" t="s">
        <v>8312</v>
      </c>
      <c r="R3436" s="5" t="s">
        <v>8348</v>
      </c>
      <c r="S3436" s="9">
        <f t="shared" si="214"/>
        <v>41842.086377314816</v>
      </c>
      <c r="T3436" s="9">
        <f t="shared" si="215"/>
        <v>41867.086377314816</v>
      </c>
    </row>
    <row r="3437" spans="1:20" ht="43.5" x14ac:dyDescent="0.35">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5">
        <f t="shared" si="212"/>
        <v>0.2</v>
      </c>
      <c r="P3437" s="5">
        <f t="shared" si="213"/>
        <v>10</v>
      </c>
      <c r="Q3437" s="5" t="s">
        <v>8320</v>
      </c>
      <c r="R3437" s="5" t="s">
        <v>8347</v>
      </c>
      <c r="S3437" s="9">
        <f t="shared" si="214"/>
        <v>42163.631597222222</v>
      </c>
      <c r="T3437" s="9">
        <f t="shared" si="215"/>
        <v>42183.631597222222</v>
      </c>
    </row>
    <row r="3438" spans="1:20" ht="43.5" x14ac:dyDescent="0.35">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5">
        <f t="shared" si="212"/>
        <v>0.2</v>
      </c>
      <c r="P3438" s="5">
        <f t="shared" si="213"/>
        <v>10</v>
      </c>
      <c r="Q3438" s="5" t="s">
        <v>8310</v>
      </c>
      <c r="R3438" s="5" t="s">
        <v>8357</v>
      </c>
      <c r="S3438" s="9">
        <f t="shared" si="214"/>
        <v>42460.589143518519</v>
      </c>
      <c r="T3438" s="9">
        <f t="shared" si="215"/>
        <v>42510.589143518519</v>
      </c>
    </row>
    <row r="3439" spans="1:20" ht="58" x14ac:dyDescent="0.35">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5">
        <f t="shared" si="212"/>
        <v>0.2</v>
      </c>
      <c r="P3439" s="5">
        <f t="shared" si="213"/>
        <v>10</v>
      </c>
      <c r="Q3439" s="5" t="s">
        <v>8310</v>
      </c>
      <c r="R3439" s="5" t="s">
        <v>8357</v>
      </c>
      <c r="S3439" s="9">
        <f t="shared" si="214"/>
        <v>42112.650567129633</v>
      </c>
      <c r="T3439" s="9">
        <f t="shared" si="215"/>
        <v>42148.625</v>
      </c>
    </row>
    <row r="3440" spans="1:20" ht="43.5" x14ac:dyDescent="0.35">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5">
        <f t="shared" si="212"/>
        <v>0.2</v>
      </c>
      <c r="P3440" s="5">
        <f t="shared" si="213"/>
        <v>4</v>
      </c>
      <c r="Q3440" s="5" t="s">
        <v>8310</v>
      </c>
      <c r="R3440" s="5" t="s">
        <v>8357</v>
      </c>
      <c r="S3440" s="9">
        <f t="shared" si="214"/>
        <v>42141.455439814818</v>
      </c>
      <c r="T3440" s="9">
        <f t="shared" si="215"/>
        <v>42161.44930555555</v>
      </c>
    </row>
    <row r="3441" spans="1:20" ht="43.5" x14ac:dyDescent="0.35">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5">
        <f t="shared" si="212"/>
        <v>0.2</v>
      </c>
      <c r="P3441" s="5">
        <f t="shared" si="213"/>
        <v>100</v>
      </c>
      <c r="Q3441" s="5" t="s">
        <v>8310</v>
      </c>
      <c r="R3441" s="5" t="s">
        <v>8316</v>
      </c>
      <c r="S3441" s="9">
        <f t="shared" si="214"/>
        <v>42182.816423611112</v>
      </c>
      <c r="T3441" s="9">
        <f t="shared" si="215"/>
        <v>42202.816423611112</v>
      </c>
    </row>
    <row r="3442" spans="1:20" ht="43.5" x14ac:dyDescent="0.35">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5">
        <f t="shared" si="212"/>
        <v>0.2</v>
      </c>
      <c r="P3442" s="5">
        <f t="shared" si="213"/>
        <v>1</v>
      </c>
      <c r="Q3442" s="5" t="s">
        <v>8323</v>
      </c>
      <c r="R3442" s="5" t="s">
        <v>8358</v>
      </c>
      <c r="S3442" s="9">
        <f t="shared" si="214"/>
        <v>42718.25309027778</v>
      </c>
      <c r="T3442" s="9">
        <f t="shared" si="215"/>
        <v>42738.25309027778</v>
      </c>
    </row>
    <row r="3443" spans="1:20" ht="58" x14ac:dyDescent="0.35">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5">
        <f t="shared" si="212"/>
        <v>0.2</v>
      </c>
      <c r="P3443" s="5">
        <f t="shared" si="213"/>
        <v>6</v>
      </c>
      <c r="Q3443" s="5" t="s">
        <v>8323</v>
      </c>
      <c r="R3443" s="5" t="s">
        <v>8358</v>
      </c>
      <c r="S3443" s="9">
        <f t="shared" si="214"/>
        <v>42405.456412037034</v>
      </c>
      <c r="T3443" s="9">
        <f t="shared" si="215"/>
        <v>42425.456412037034</v>
      </c>
    </row>
    <row r="3444" spans="1:20" ht="43.5" x14ac:dyDescent="0.35">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5">
        <f t="shared" si="212"/>
        <v>0.2</v>
      </c>
      <c r="P3444" s="5">
        <f t="shared" si="213"/>
        <v>10</v>
      </c>
      <c r="Q3444" s="5" t="s">
        <v>8310</v>
      </c>
      <c r="R3444" s="5" t="s">
        <v>8357</v>
      </c>
      <c r="S3444" s="9">
        <f t="shared" si="214"/>
        <v>42272.849050925928</v>
      </c>
      <c r="T3444" s="9">
        <f t="shared" si="215"/>
        <v>42292.849050925928</v>
      </c>
    </row>
    <row r="3445" spans="1:20" ht="43.5" x14ac:dyDescent="0.35">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5">
        <f t="shared" si="212"/>
        <v>0.2</v>
      </c>
      <c r="P3445" s="5">
        <f t="shared" si="213"/>
        <v>15</v>
      </c>
      <c r="Q3445" s="5" t="s">
        <v>8328</v>
      </c>
      <c r="R3445" s="5" t="s">
        <v>8356</v>
      </c>
      <c r="S3445" s="9">
        <f t="shared" si="214"/>
        <v>41929.140706018516</v>
      </c>
      <c r="T3445" s="9">
        <f t="shared" si="215"/>
        <v>41949.182372685187</v>
      </c>
    </row>
    <row r="3446" spans="1:20" ht="29" x14ac:dyDescent="0.35">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5">
        <f t="shared" si="212"/>
        <v>0.2</v>
      </c>
      <c r="P3446" s="5">
        <f t="shared" si="213"/>
        <v>1</v>
      </c>
      <c r="Q3446" s="5" t="s">
        <v>8328</v>
      </c>
      <c r="R3446" s="5" t="s">
        <v>8356</v>
      </c>
      <c r="S3446" s="9">
        <f t="shared" si="214"/>
        <v>42054.724953703699</v>
      </c>
      <c r="T3446" s="9">
        <f t="shared" si="215"/>
        <v>42074.683287037042</v>
      </c>
    </row>
    <row r="3447" spans="1:20" ht="29" x14ac:dyDescent="0.35">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5">
        <f t="shared" si="212"/>
        <v>0.2</v>
      </c>
      <c r="P3447" s="5">
        <f t="shared" si="213"/>
        <v>5</v>
      </c>
      <c r="Q3447" s="5" t="s">
        <v>8328</v>
      </c>
      <c r="R3447" s="5" t="s">
        <v>8356</v>
      </c>
      <c r="S3447" s="9">
        <f t="shared" si="214"/>
        <v>42393.899456018524</v>
      </c>
      <c r="T3447" s="9">
        <f t="shared" si="215"/>
        <v>42413.899456018524</v>
      </c>
    </row>
    <row r="3448" spans="1:20" ht="58" x14ac:dyDescent="0.35">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5">
        <f t="shared" si="212"/>
        <v>0.2</v>
      </c>
      <c r="P3448" s="5">
        <f t="shared" si="213"/>
        <v>23.333333333333332</v>
      </c>
      <c r="Q3448" s="5" t="s">
        <v>8317</v>
      </c>
      <c r="R3448" s="5" t="s">
        <v>8318</v>
      </c>
      <c r="S3448" s="9">
        <f t="shared" si="214"/>
        <v>42133.648831018523</v>
      </c>
      <c r="T3448" s="9">
        <f t="shared" si="215"/>
        <v>42153.648831018523</v>
      </c>
    </row>
    <row r="3449" spans="1:20" ht="43.5" x14ac:dyDescent="0.35">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5">
        <f t="shared" si="212"/>
        <v>0.2</v>
      </c>
      <c r="P3449" s="5">
        <f t="shared" si="213"/>
        <v>10</v>
      </c>
      <c r="Q3449" s="5" t="s">
        <v>8317</v>
      </c>
      <c r="R3449" s="5" t="s">
        <v>8318</v>
      </c>
      <c r="S3449" s="9">
        <f t="shared" si="214"/>
        <v>42075.190694444449</v>
      </c>
      <c r="T3449" s="9">
        <f t="shared" si="215"/>
        <v>42090.149027777778</v>
      </c>
    </row>
    <row r="3450" spans="1:20" x14ac:dyDescent="0.35">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5">
        <f t="shared" si="212"/>
        <v>0.2</v>
      </c>
      <c r="P3450" s="5">
        <f t="shared" si="213"/>
        <v>10</v>
      </c>
      <c r="Q3450" s="5" t="s">
        <v>8317</v>
      </c>
      <c r="R3450" s="5" t="s">
        <v>8338</v>
      </c>
      <c r="S3450" s="9">
        <f t="shared" si="214"/>
        <v>41875.659780092596</v>
      </c>
      <c r="T3450" s="9">
        <f t="shared" si="215"/>
        <v>41890.659780092596</v>
      </c>
    </row>
    <row r="3451" spans="1:20" ht="58" x14ac:dyDescent="0.35">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5">
        <f t="shared" si="212"/>
        <v>0.2</v>
      </c>
      <c r="P3451" s="5">
        <f t="shared" si="213"/>
        <v>40</v>
      </c>
      <c r="Q3451" s="5" t="s">
        <v>8317</v>
      </c>
      <c r="R3451" s="5" t="s">
        <v>8318</v>
      </c>
      <c r="S3451" s="9">
        <f t="shared" si="214"/>
        <v>41853.664618055554</v>
      </c>
      <c r="T3451" s="9">
        <f t="shared" si="215"/>
        <v>41855.666666666664</v>
      </c>
    </row>
    <row r="3452" spans="1:20" x14ac:dyDescent="0.35">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5">
        <f t="shared" si="212"/>
        <v>0.2</v>
      </c>
      <c r="P3452" s="5">
        <f t="shared" si="213"/>
        <v>1</v>
      </c>
      <c r="Q3452" s="5" t="s">
        <v>8317</v>
      </c>
      <c r="R3452" s="5" t="s">
        <v>8318</v>
      </c>
      <c r="S3452" s="9">
        <f t="shared" si="214"/>
        <v>41900.16269675926</v>
      </c>
      <c r="T3452" s="9">
        <f t="shared" si="215"/>
        <v>41920.16269675926</v>
      </c>
    </row>
    <row r="3453" spans="1:20" ht="43.5" x14ac:dyDescent="0.35">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5">
        <f t="shared" si="212"/>
        <v>0.2</v>
      </c>
      <c r="P3453" s="5">
        <f t="shared" si="213"/>
        <v>1</v>
      </c>
      <c r="Q3453" s="5" t="s">
        <v>8317</v>
      </c>
      <c r="R3453" s="5" t="s">
        <v>8318</v>
      </c>
      <c r="S3453" s="9">
        <f t="shared" si="214"/>
        <v>42368.573182870372</v>
      </c>
      <c r="T3453" s="9">
        <f t="shared" si="215"/>
        <v>42377.273611111115</v>
      </c>
    </row>
    <row r="3454" spans="1:20" ht="43.5" x14ac:dyDescent="0.35">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5">
        <f t="shared" si="212"/>
        <v>0.19801980198019803</v>
      </c>
      <c r="P3454" s="5">
        <f t="shared" si="213"/>
        <v>5</v>
      </c>
      <c r="Q3454" s="5" t="s">
        <v>8314</v>
      </c>
      <c r="R3454" s="5" t="s">
        <v>8339</v>
      </c>
      <c r="S3454" s="9">
        <f t="shared" si="214"/>
        <v>41999.664409722223</v>
      </c>
      <c r="T3454" s="9">
        <f t="shared" si="215"/>
        <v>42019.664409722223</v>
      </c>
    </row>
    <row r="3455" spans="1:20" ht="43.5" x14ac:dyDescent="0.35">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5">
        <f t="shared" si="212"/>
        <v>0.19384615384615383</v>
      </c>
      <c r="P3455" s="5">
        <f t="shared" si="213"/>
        <v>42</v>
      </c>
      <c r="Q3455" s="5" t="s">
        <v>8317</v>
      </c>
      <c r="R3455" s="5" t="s">
        <v>8330</v>
      </c>
      <c r="S3455" s="9">
        <f t="shared" si="214"/>
        <v>41991.57230324074</v>
      </c>
      <c r="T3455" s="9">
        <f t="shared" si="215"/>
        <v>42012.570138888885</v>
      </c>
    </row>
    <row r="3456" spans="1:20" ht="43.5" x14ac:dyDescent="0.35">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5">
        <f t="shared" si="212"/>
        <v>0.19088937093275488</v>
      </c>
      <c r="P3456" s="5">
        <f t="shared" si="213"/>
        <v>55</v>
      </c>
      <c r="Q3456" s="5" t="s">
        <v>8310</v>
      </c>
      <c r="R3456" s="5" t="s">
        <v>8316</v>
      </c>
      <c r="S3456" s="9">
        <f t="shared" si="214"/>
        <v>42571.829421296294</v>
      </c>
      <c r="T3456" s="9">
        <f t="shared" si="215"/>
        <v>42618.124305555553</v>
      </c>
    </row>
    <row r="3457" spans="1:20" ht="43.5" x14ac:dyDescent="0.35">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5">
        <f t="shared" si="212"/>
        <v>0.18867924528301888</v>
      </c>
      <c r="P3457" s="5">
        <f t="shared" si="213"/>
        <v>1</v>
      </c>
      <c r="Q3457" s="5" t="s">
        <v>8323</v>
      </c>
      <c r="R3457" s="5" t="s">
        <v>8351</v>
      </c>
      <c r="S3457" s="9">
        <f t="shared" si="214"/>
        <v>42484.86482638889</v>
      </c>
      <c r="T3457" s="9">
        <f t="shared" si="215"/>
        <v>42484.86482638889</v>
      </c>
    </row>
    <row r="3458" spans="1:20" ht="58" x14ac:dyDescent="0.35">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5">
        <f t="shared" ref="O3458:O3521" si="216">(E3458/D3458)*100</f>
        <v>0.1875</v>
      </c>
      <c r="P3458" s="5">
        <f t="shared" ref="P3458:P3521" si="217">E3458/L3458</f>
        <v>30</v>
      </c>
      <c r="Q3458" s="5" t="s">
        <v>8310</v>
      </c>
      <c r="R3458" s="5" t="s">
        <v>8357</v>
      </c>
      <c r="S3458" s="9">
        <f t="shared" si="214"/>
        <v>42189.653379629628</v>
      </c>
      <c r="T3458" s="9">
        <f t="shared" si="215"/>
        <v>42210.915972222225</v>
      </c>
    </row>
    <row r="3459" spans="1:20" ht="58" x14ac:dyDescent="0.35">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5">
        <f t="shared" si="216"/>
        <v>0.18625</v>
      </c>
      <c r="P3459" s="5">
        <f t="shared" si="217"/>
        <v>13.545454545454545</v>
      </c>
      <c r="Q3459" s="5" t="s">
        <v>8320</v>
      </c>
      <c r="R3459" s="5" t="s">
        <v>8347</v>
      </c>
      <c r="S3459" s="9">
        <f t="shared" ref="S3459:S3522" si="218">(J3459/86400 )+ DATE(1970,1,11)</f>
        <v>42282.93949074074</v>
      </c>
      <c r="T3459" s="9">
        <f t="shared" ref="T3459:T3522" si="219">(I3459/86400) + DATE(1970,1,1)</f>
        <v>42313.981157407412</v>
      </c>
    </row>
    <row r="3460" spans="1:20" ht="43.5" x14ac:dyDescent="0.35">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5">
        <f t="shared" si="216"/>
        <v>0.17500000000000002</v>
      </c>
      <c r="P3460" s="5">
        <f t="shared" si="217"/>
        <v>116.66666666666667</v>
      </c>
      <c r="Q3460" s="5" t="s">
        <v>8310</v>
      </c>
      <c r="R3460" s="5" t="s">
        <v>8357</v>
      </c>
      <c r="S3460" s="9">
        <f t="shared" si="218"/>
        <v>42484.637824074074</v>
      </c>
      <c r="T3460" s="9">
        <f t="shared" si="219"/>
        <v>42504.637824074074</v>
      </c>
    </row>
    <row r="3461" spans="1:20" ht="43.5" x14ac:dyDescent="0.35">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5">
        <f t="shared" si="216"/>
        <v>0.16999999999999998</v>
      </c>
      <c r="P3461" s="5">
        <f t="shared" si="217"/>
        <v>5.666666666666667</v>
      </c>
      <c r="Q3461" s="5" t="s">
        <v>8328</v>
      </c>
      <c r="R3461" s="5" t="s">
        <v>8356</v>
      </c>
      <c r="S3461" s="9">
        <f t="shared" si="218"/>
        <v>42037.353738425925</v>
      </c>
      <c r="T3461" s="9">
        <f t="shared" si="219"/>
        <v>42057.353738425925</v>
      </c>
    </row>
    <row r="3462" spans="1:20" ht="58" x14ac:dyDescent="0.35">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5">
        <f t="shared" si="216"/>
        <v>0.16800000000000001</v>
      </c>
      <c r="P3462" s="5">
        <f t="shared" si="217"/>
        <v>10.5</v>
      </c>
      <c r="Q3462" s="5" t="s">
        <v>8310</v>
      </c>
      <c r="R3462" s="5" t="s">
        <v>8350</v>
      </c>
      <c r="S3462" s="9">
        <f t="shared" si="218"/>
        <v>41869.925856481481</v>
      </c>
      <c r="T3462" s="9">
        <f t="shared" si="219"/>
        <v>41889.925856481481</v>
      </c>
    </row>
    <row r="3463" spans="1:20" ht="29" x14ac:dyDescent="0.35">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5">
        <f t="shared" si="216"/>
        <v>0.16705882352941176</v>
      </c>
      <c r="P3463" s="5">
        <f t="shared" si="217"/>
        <v>142</v>
      </c>
      <c r="Q3463" s="5" t="s">
        <v>8310</v>
      </c>
      <c r="R3463" s="5" t="s">
        <v>8357</v>
      </c>
      <c r="S3463" s="9">
        <f t="shared" si="218"/>
        <v>42398.798252314809</v>
      </c>
      <c r="T3463" s="9">
        <f t="shared" si="219"/>
        <v>42418.798252314809</v>
      </c>
    </row>
    <row r="3464" spans="1:20" ht="43.5" x14ac:dyDescent="0.35">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5">
        <f t="shared" si="216"/>
        <v>0.16666666666666669</v>
      </c>
      <c r="P3464" s="5">
        <f t="shared" si="217"/>
        <v>3.3333333333333335</v>
      </c>
      <c r="Q3464" s="5" t="s">
        <v>8312</v>
      </c>
      <c r="R3464" s="5" t="s">
        <v>8348</v>
      </c>
      <c r="S3464" s="9">
        <f t="shared" si="218"/>
        <v>41536.345914351856</v>
      </c>
      <c r="T3464" s="9">
        <f t="shared" si="219"/>
        <v>41556.345914351856</v>
      </c>
    </row>
    <row r="3465" spans="1:20" ht="43.5" x14ac:dyDescent="0.35">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5">
        <f t="shared" si="216"/>
        <v>0.16666666666666669</v>
      </c>
      <c r="P3465" s="5">
        <f t="shared" si="217"/>
        <v>25</v>
      </c>
      <c r="Q3465" s="5" t="s">
        <v>8312</v>
      </c>
      <c r="R3465" s="5" t="s">
        <v>8348</v>
      </c>
      <c r="S3465" s="9">
        <f t="shared" si="218"/>
        <v>41853.772789351853</v>
      </c>
      <c r="T3465" s="9">
        <f t="shared" si="219"/>
        <v>41903.772789351853</v>
      </c>
    </row>
    <row r="3466" spans="1:20" ht="43.5" x14ac:dyDescent="0.35">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5">
        <f t="shared" si="216"/>
        <v>0.16666666666666669</v>
      </c>
      <c r="P3466" s="5">
        <f t="shared" si="217"/>
        <v>12.5</v>
      </c>
      <c r="Q3466" s="5" t="s">
        <v>8312</v>
      </c>
      <c r="R3466" s="5" t="s">
        <v>8348</v>
      </c>
      <c r="S3466" s="9">
        <f t="shared" si="218"/>
        <v>41693.832280092596</v>
      </c>
      <c r="T3466" s="9">
        <f t="shared" si="219"/>
        <v>41713.790613425925</v>
      </c>
    </row>
    <row r="3467" spans="1:20" ht="43.5" x14ac:dyDescent="0.35">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5">
        <f t="shared" si="216"/>
        <v>0.16666666666666669</v>
      </c>
      <c r="P3467" s="5">
        <f t="shared" si="217"/>
        <v>50</v>
      </c>
      <c r="Q3467" s="5" t="s">
        <v>8328</v>
      </c>
      <c r="R3467" s="5" t="s">
        <v>8356</v>
      </c>
      <c r="S3467" s="9">
        <f t="shared" si="218"/>
        <v>41805.963333333333</v>
      </c>
      <c r="T3467" s="9">
        <f t="shared" si="219"/>
        <v>41825.963333333333</v>
      </c>
    </row>
    <row r="3468" spans="1:20" ht="29" x14ac:dyDescent="0.35">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5">
        <f t="shared" si="216"/>
        <v>0.16666666666666669</v>
      </c>
      <c r="P3468" s="5">
        <f t="shared" si="217"/>
        <v>5</v>
      </c>
      <c r="Q3468" s="5" t="s">
        <v>8328</v>
      </c>
      <c r="R3468" s="5" t="s">
        <v>8356</v>
      </c>
      <c r="S3468" s="9">
        <f t="shared" si="218"/>
        <v>42343.330277777779</v>
      </c>
      <c r="T3468" s="9">
        <f t="shared" si="219"/>
        <v>42363.330277777779</v>
      </c>
    </row>
    <row r="3469" spans="1:20" ht="58" x14ac:dyDescent="0.35">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5">
        <f t="shared" si="216"/>
        <v>0.16666666666666669</v>
      </c>
      <c r="P3469" s="5">
        <f t="shared" si="217"/>
        <v>50</v>
      </c>
      <c r="Q3469" s="5" t="s">
        <v>8328</v>
      </c>
      <c r="R3469" s="5" t="s">
        <v>8356</v>
      </c>
      <c r="S3469" s="9">
        <f t="shared" si="218"/>
        <v>41897.801168981481</v>
      </c>
      <c r="T3469" s="9">
        <f t="shared" si="219"/>
        <v>41917.801168981481</v>
      </c>
    </row>
    <row r="3470" spans="1:20" ht="43.5" x14ac:dyDescent="0.35">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5">
        <f t="shared" si="216"/>
        <v>0.16666666666666669</v>
      </c>
      <c r="P3470" s="5">
        <f t="shared" si="217"/>
        <v>5</v>
      </c>
      <c r="Q3470" s="5" t="s">
        <v>8317</v>
      </c>
      <c r="R3470" s="5" t="s">
        <v>8318</v>
      </c>
      <c r="S3470" s="9">
        <f t="shared" si="218"/>
        <v>41995.427361111113</v>
      </c>
      <c r="T3470" s="9">
        <f t="shared" si="219"/>
        <v>42015.427361111113</v>
      </c>
    </row>
    <row r="3471" spans="1:20" ht="58" x14ac:dyDescent="0.35">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5">
        <f t="shared" si="216"/>
        <v>0.16666666666666669</v>
      </c>
      <c r="P3471" s="5">
        <f t="shared" si="217"/>
        <v>25</v>
      </c>
      <c r="Q3471" s="5" t="s">
        <v>8317</v>
      </c>
      <c r="R3471" s="5" t="s">
        <v>8318</v>
      </c>
      <c r="S3471" s="9">
        <f t="shared" si="218"/>
        <v>42489.039212962962</v>
      </c>
      <c r="T3471" s="9">
        <f t="shared" si="219"/>
        <v>42509.039212962962</v>
      </c>
    </row>
    <row r="3472" spans="1:20" ht="43.5" x14ac:dyDescent="0.35">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5">
        <f t="shared" si="216"/>
        <v>0.16666666666666669</v>
      </c>
      <c r="P3472" s="5">
        <f t="shared" si="217"/>
        <v>5</v>
      </c>
      <c r="Q3472" s="5" t="s">
        <v>8317</v>
      </c>
      <c r="R3472" s="5" t="s">
        <v>8318</v>
      </c>
      <c r="S3472" s="9">
        <f t="shared" si="218"/>
        <v>42520.938900462963</v>
      </c>
      <c r="T3472" s="9">
        <f t="shared" si="219"/>
        <v>42540.938900462963</v>
      </c>
    </row>
    <row r="3473" spans="1:20" ht="58" x14ac:dyDescent="0.35">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5">
        <f t="shared" si="216"/>
        <v>0.159</v>
      </c>
      <c r="P3473" s="5">
        <f t="shared" si="217"/>
        <v>71.55</v>
      </c>
      <c r="Q3473" s="5" t="s">
        <v>8312</v>
      </c>
      <c r="R3473" s="5" t="s">
        <v>8348</v>
      </c>
      <c r="S3473" s="9">
        <f t="shared" si="218"/>
        <v>41702.135729166665</v>
      </c>
      <c r="T3473" s="9">
        <f t="shared" si="219"/>
        <v>41722.0940625</v>
      </c>
    </row>
    <row r="3474" spans="1:20" ht="58" x14ac:dyDescent="0.35">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5">
        <f t="shared" si="216"/>
        <v>0.155</v>
      </c>
      <c r="P3474" s="5">
        <f t="shared" si="217"/>
        <v>10.333333333333334</v>
      </c>
      <c r="Q3474" s="5" t="s">
        <v>8320</v>
      </c>
      <c r="R3474" s="5" t="s">
        <v>8347</v>
      </c>
      <c r="S3474" s="9">
        <f t="shared" si="218"/>
        <v>41809.830613425926</v>
      </c>
      <c r="T3474" s="9">
        <f t="shared" si="219"/>
        <v>41823.125</v>
      </c>
    </row>
    <row r="3475" spans="1:20" ht="29" x14ac:dyDescent="0.35">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5">
        <f t="shared" si="216"/>
        <v>0.15227272727272728</v>
      </c>
      <c r="P3475" s="5">
        <f t="shared" si="217"/>
        <v>55.833333333333336</v>
      </c>
      <c r="Q3475" s="5" t="s">
        <v>8317</v>
      </c>
      <c r="R3475" s="5" t="s">
        <v>8330</v>
      </c>
      <c r="S3475" s="9">
        <f t="shared" si="218"/>
        <v>42255.274699074071</v>
      </c>
      <c r="T3475" s="9">
        <f t="shared" si="219"/>
        <v>42275.274699074071</v>
      </c>
    </row>
    <row r="3476" spans="1:20" ht="43.5" x14ac:dyDescent="0.35">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5">
        <f t="shared" si="216"/>
        <v>0.15125</v>
      </c>
      <c r="P3476" s="5">
        <f t="shared" si="217"/>
        <v>201.66666666666666</v>
      </c>
      <c r="Q3476" s="5" t="s">
        <v>8317</v>
      </c>
      <c r="R3476" s="5" t="s">
        <v>8330</v>
      </c>
      <c r="S3476" s="9">
        <f t="shared" si="218"/>
        <v>42265.791909722218</v>
      </c>
      <c r="T3476" s="9">
        <f t="shared" si="219"/>
        <v>42285.791909722218</v>
      </c>
    </row>
    <row r="3477" spans="1:20" ht="58" x14ac:dyDescent="0.35">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5">
        <f t="shared" si="216"/>
        <v>0.15</v>
      </c>
      <c r="P3477" s="5">
        <f t="shared" si="217"/>
        <v>11.25</v>
      </c>
      <c r="Q3477" s="5" t="s">
        <v>8312</v>
      </c>
      <c r="R3477" s="5" t="s">
        <v>8348</v>
      </c>
      <c r="S3477" s="9">
        <f t="shared" si="218"/>
        <v>42450.371111111112</v>
      </c>
      <c r="T3477" s="9">
        <f t="shared" si="219"/>
        <v>42470.329444444447</v>
      </c>
    </row>
    <row r="3478" spans="1:20" ht="29" x14ac:dyDescent="0.35">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5">
        <f t="shared" si="216"/>
        <v>0.15</v>
      </c>
      <c r="P3478" s="5">
        <f t="shared" si="217"/>
        <v>37.5</v>
      </c>
      <c r="Q3478" s="5" t="s">
        <v>8328</v>
      </c>
      <c r="R3478" s="5" t="s">
        <v>8356</v>
      </c>
      <c r="S3478" s="9">
        <f t="shared" si="218"/>
        <v>42517.71025462963</v>
      </c>
      <c r="T3478" s="9">
        <f t="shared" si="219"/>
        <v>42537.71025462963</v>
      </c>
    </row>
    <row r="3479" spans="1:20" ht="43.5" x14ac:dyDescent="0.35">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5">
        <f t="shared" si="216"/>
        <v>0.15</v>
      </c>
      <c r="P3479" s="5">
        <f t="shared" si="217"/>
        <v>37.5</v>
      </c>
      <c r="Q3479" s="5" t="s">
        <v>8328</v>
      </c>
      <c r="R3479" s="5" t="s">
        <v>8359</v>
      </c>
      <c r="S3479" s="9">
        <f t="shared" si="218"/>
        <v>42088.997361111113</v>
      </c>
      <c r="T3479" s="9">
        <f t="shared" si="219"/>
        <v>42138.997361111113</v>
      </c>
    </row>
    <row r="3480" spans="1:20" ht="43.5" x14ac:dyDescent="0.35">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5">
        <f t="shared" si="216"/>
        <v>0.15</v>
      </c>
      <c r="P3480" s="5">
        <f t="shared" si="217"/>
        <v>37.5</v>
      </c>
      <c r="Q3480" s="5" t="s">
        <v>8317</v>
      </c>
      <c r="R3480" s="5" t="s">
        <v>8330</v>
      </c>
      <c r="S3480" s="9">
        <f t="shared" si="218"/>
        <v>42132.670069444444</v>
      </c>
      <c r="T3480" s="9">
        <f t="shared" si="219"/>
        <v>42152.665972222225</v>
      </c>
    </row>
    <row r="3481" spans="1:20" ht="29" x14ac:dyDescent="0.35">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5">
        <f t="shared" si="216"/>
        <v>0.14799999999999999</v>
      </c>
      <c r="P3481" s="5">
        <f t="shared" si="217"/>
        <v>5.2857142857142856</v>
      </c>
      <c r="Q3481" s="5" t="s">
        <v>8328</v>
      </c>
      <c r="R3481" s="5" t="s">
        <v>8356</v>
      </c>
      <c r="S3481" s="9">
        <f t="shared" si="218"/>
        <v>42038.11886574074</v>
      </c>
      <c r="T3481" s="9">
        <f t="shared" si="219"/>
        <v>42059.125</v>
      </c>
    </row>
    <row r="3482" spans="1:20" ht="43.5" x14ac:dyDescent="0.35">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5">
        <f t="shared" si="216"/>
        <v>0.13849999999999998</v>
      </c>
      <c r="P3482" s="5">
        <f t="shared" si="217"/>
        <v>23.083333333333332</v>
      </c>
      <c r="Q3482" s="5" t="s">
        <v>8328</v>
      </c>
      <c r="R3482" s="5" t="s">
        <v>8356</v>
      </c>
      <c r="S3482" s="9">
        <f t="shared" si="218"/>
        <v>41847.829895833333</v>
      </c>
      <c r="T3482" s="9">
        <f t="shared" si="219"/>
        <v>41897.829895833333</v>
      </c>
    </row>
    <row r="3483" spans="1:20" ht="43.5" x14ac:dyDescent="0.35">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5">
        <f t="shared" si="216"/>
        <v>0.13749999999999998</v>
      </c>
      <c r="P3483" s="5">
        <f t="shared" si="217"/>
        <v>5.5</v>
      </c>
      <c r="Q3483" s="5" t="s">
        <v>8320</v>
      </c>
      <c r="R3483" s="5" t="s">
        <v>8347</v>
      </c>
      <c r="S3483" s="9">
        <f t="shared" si="218"/>
        <v>42659.742210648154</v>
      </c>
      <c r="T3483" s="9">
        <f t="shared" si="219"/>
        <v>42694.783877314811</v>
      </c>
    </row>
    <row r="3484" spans="1:20" ht="29" x14ac:dyDescent="0.35">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5">
        <f t="shared" si="216"/>
        <v>0.13333333333333333</v>
      </c>
      <c r="P3484" s="5">
        <f t="shared" si="217"/>
        <v>1</v>
      </c>
      <c r="Q3484" s="5" t="s">
        <v>8325</v>
      </c>
      <c r="R3484" s="5" t="s">
        <v>8354</v>
      </c>
      <c r="S3484" s="9">
        <f t="shared" si="218"/>
        <v>42033.143414351856</v>
      </c>
      <c r="T3484" s="9">
        <f t="shared" si="219"/>
        <v>42053.143414351856</v>
      </c>
    </row>
    <row r="3485" spans="1:20" ht="58" x14ac:dyDescent="0.35">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5">
        <f t="shared" si="216"/>
        <v>0.13250000000000001</v>
      </c>
      <c r="P3485" s="5">
        <f t="shared" si="217"/>
        <v>13.25</v>
      </c>
      <c r="Q3485" s="5" t="s">
        <v>8312</v>
      </c>
      <c r="R3485" s="5" t="s">
        <v>8348</v>
      </c>
      <c r="S3485" s="9">
        <f t="shared" si="218"/>
        <v>42439.695543981477</v>
      </c>
      <c r="T3485" s="9">
        <f t="shared" si="219"/>
        <v>42459.653877314813</v>
      </c>
    </row>
    <row r="3486" spans="1:20" ht="43.5" x14ac:dyDescent="0.35">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5">
        <f t="shared" si="216"/>
        <v>0.13</v>
      </c>
      <c r="P3486" s="5">
        <f t="shared" si="217"/>
        <v>13</v>
      </c>
      <c r="Q3486" s="5" t="s">
        <v>8328</v>
      </c>
      <c r="R3486" s="5" t="s">
        <v>8356</v>
      </c>
      <c r="S3486" s="9">
        <f t="shared" si="218"/>
        <v>42190.186041666668</v>
      </c>
      <c r="T3486" s="9">
        <f t="shared" si="219"/>
        <v>42220.186041666668</v>
      </c>
    </row>
    <row r="3487" spans="1:20" ht="43.5" x14ac:dyDescent="0.35">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5">
        <f t="shared" si="216"/>
        <v>0.125</v>
      </c>
      <c r="P3487" s="5">
        <f t="shared" si="217"/>
        <v>250</v>
      </c>
      <c r="Q3487" s="5" t="s">
        <v>8320</v>
      </c>
      <c r="R3487" s="5" t="s">
        <v>8347</v>
      </c>
      <c r="S3487" s="9">
        <f t="shared" si="218"/>
        <v>41476.552314814813</v>
      </c>
      <c r="T3487" s="9">
        <f t="shared" si="219"/>
        <v>41496.552314814813</v>
      </c>
    </row>
    <row r="3488" spans="1:20" ht="43.5" x14ac:dyDescent="0.35">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5">
        <f t="shared" si="216"/>
        <v>0.125</v>
      </c>
      <c r="P3488" s="5">
        <f t="shared" si="217"/>
        <v>100</v>
      </c>
      <c r="Q3488" s="5" t="s">
        <v>8328</v>
      </c>
      <c r="R3488" s="5" t="s">
        <v>8356</v>
      </c>
      <c r="S3488" s="9">
        <f t="shared" si="218"/>
        <v>41864.74759259259</v>
      </c>
      <c r="T3488" s="9">
        <f t="shared" si="219"/>
        <v>41914.74759259259</v>
      </c>
    </row>
    <row r="3489" spans="1:20" x14ac:dyDescent="0.35">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5">
        <f t="shared" si="216"/>
        <v>0.125</v>
      </c>
      <c r="P3489" s="5">
        <f t="shared" si="217"/>
        <v>5</v>
      </c>
      <c r="Q3489" s="5" t="s">
        <v>8323</v>
      </c>
      <c r="R3489" s="5" t="s">
        <v>8358</v>
      </c>
      <c r="S3489" s="9">
        <f t="shared" si="218"/>
        <v>42307.432951388888</v>
      </c>
      <c r="T3489" s="9">
        <f t="shared" si="219"/>
        <v>42350.416666666672</v>
      </c>
    </row>
    <row r="3490" spans="1:20" ht="58" x14ac:dyDescent="0.35">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5">
        <f t="shared" si="216"/>
        <v>0.125</v>
      </c>
      <c r="P3490" s="5">
        <f t="shared" si="217"/>
        <v>1</v>
      </c>
      <c r="Q3490" s="5" t="s">
        <v>8325</v>
      </c>
      <c r="R3490" s="5" t="s">
        <v>8343</v>
      </c>
      <c r="S3490" s="9">
        <f t="shared" si="218"/>
        <v>42161.667337962965</v>
      </c>
      <c r="T3490" s="9">
        <f t="shared" si="219"/>
        <v>42211.667337962965</v>
      </c>
    </row>
    <row r="3491" spans="1:20" ht="29" x14ac:dyDescent="0.35">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5">
        <f t="shared" si="216"/>
        <v>0.125</v>
      </c>
      <c r="P3491" s="5">
        <f t="shared" si="217"/>
        <v>25</v>
      </c>
      <c r="Q3491" s="5" t="s">
        <v>8310</v>
      </c>
      <c r="R3491" s="5" t="s">
        <v>8357</v>
      </c>
      <c r="S3491" s="9">
        <f t="shared" si="218"/>
        <v>42074.794490740736</v>
      </c>
      <c r="T3491" s="9">
        <f t="shared" si="219"/>
        <v>42094.752824074079</v>
      </c>
    </row>
    <row r="3492" spans="1:20" ht="29" x14ac:dyDescent="0.35">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5">
        <f t="shared" si="216"/>
        <v>0.125</v>
      </c>
      <c r="P3492" s="5">
        <f t="shared" si="217"/>
        <v>10</v>
      </c>
      <c r="Q3492" s="5" t="s">
        <v>8317</v>
      </c>
      <c r="R3492" s="5" t="s">
        <v>8318</v>
      </c>
      <c r="S3492" s="9">
        <f t="shared" si="218"/>
        <v>42447.64534722222</v>
      </c>
      <c r="T3492" s="9">
        <f t="shared" si="219"/>
        <v>42497.603680555556</v>
      </c>
    </row>
    <row r="3493" spans="1:20" ht="43.5" x14ac:dyDescent="0.35">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5">
        <f t="shared" si="216"/>
        <v>0.12</v>
      </c>
      <c r="P3493" s="5">
        <f t="shared" si="217"/>
        <v>1</v>
      </c>
      <c r="Q3493" s="5" t="s">
        <v>8320</v>
      </c>
      <c r="R3493" s="5" t="s">
        <v>8349</v>
      </c>
      <c r="S3493" s="9">
        <f t="shared" si="218"/>
        <v>42385.996886574074</v>
      </c>
      <c r="T3493" s="9">
        <f t="shared" si="219"/>
        <v>42435.996886574074</v>
      </c>
    </row>
    <row r="3494" spans="1:20" ht="43.5" x14ac:dyDescent="0.35">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5">
        <f t="shared" si="216"/>
        <v>0.12</v>
      </c>
      <c r="P3494" s="5">
        <f t="shared" si="217"/>
        <v>3</v>
      </c>
      <c r="Q3494" s="5" t="s">
        <v>8312</v>
      </c>
      <c r="R3494" s="5" t="s">
        <v>8344</v>
      </c>
      <c r="S3494" s="9">
        <f t="shared" si="218"/>
        <v>42423.649641203709</v>
      </c>
      <c r="T3494" s="9">
        <f t="shared" si="219"/>
        <v>42443.607974537037</v>
      </c>
    </row>
    <row r="3495" spans="1:20" ht="43.5" x14ac:dyDescent="0.35">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5">
        <f t="shared" si="216"/>
        <v>0.11833333333333333</v>
      </c>
      <c r="P3495" s="5">
        <f t="shared" si="217"/>
        <v>23.666666666666668</v>
      </c>
      <c r="Q3495" s="5" t="s">
        <v>8317</v>
      </c>
      <c r="R3495" s="5" t="s">
        <v>8330</v>
      </c>
      <c r="S3495" s="9">
        <f t="shared" si="218"/>
        <v>42041.138831018514</v>
      </c>
      <c r="T3495" s="9">
        <f t="shared" si="219"/>
        <v>42061.138831018514</v>
      </c>
    </row>
    <row r="3496" spans="1:20" ht="43.5" x14ac:dyDescent="0.35">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5">
        <f t="shared" si="216"/>
        <v>0.11655011655011654</v>
      </c>
      <c r="P3496" s="5">
        <f t="shared" si="217"/>
        <v>5</v>
      </c>
      <c r="Q3496" s="5" t="s">
        <v>8323</v>
      </c>
      <c r="R3496" s="5" t="s">
        <v>8345</v>
      </c>
      <c r="S3496" s="9">
        <f t="shared" si="218"/>
        <v>41481.446851851855</v>
      </c>
      <c r="T3496" s="9">
        <f t="shared" si="219"/>
        <v>41501.446851851855</v>
      </c>
    </row>
    <row r="3497" spans="1:20" ht="43.5" x14ac:dyDescent="0.35">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5">
        <f t="shared" si="216"/>
        <v>0.11199999999999999</v>
      </c>
      <c r="P3497" s="5">
        <f t="shared" si="217"/>
        <v>50.909090909090907</v>
      </c>
      <c r="Q3497" s="5" t="s">
        <v>8312</v>
      </c>
      <c r="R3497" s="5" t="s">
        <v>8348</v>
      </c>
      <c r="S3497" s="9">
        <f t="shared" si="218"/>
        <v>41265.833611111113</v>
      </c>
      <c r="T3497" s="9">
        <f t="shared" si="219"/>
        <v>41285.833611111113</v>
      </c>
    </row>
    <row r="3498" spans="1:20" ht="58" x14ac:dyDescent="0.35">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5">
        <f t="shared" si="216"/>
        <v>0.1111111111111111</v>
      </c>
      <c r="P3498" s="5">
        <f t="shared" si="217"/>
        <v>50</v>
      </c>
      <c r="Q3498" s="5" t="s">
        <v>8314</v>
      </c>
      <c r="R3498" s="5" t="s">
        <v>8346</v>
      </c>
      <c r="S3498" s="9">
        <f t="shared" si="218"/>
        <v>41626.027754629627</v>
      </c>
      <c r="T3498" s="9">
        <f t="shared" si="219"/>
        <v>41646.027754629627</v>
      </c>
    </row>
    <row r="3499" spans="1:20" ht="43.5" x14ac:dyDescent="0.35">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5">
        <f t="shared" si="216"/>
        <v>0.106</v>
      </c>
      <c r="P3499" s="5">
        <f t="shared" si="217"/>
        <v>13.25</v>
      </c>
      <c r="Q3499" s="5" t="s">
        <v>8310</v>
      </c>
      <c r="R3499" s="5" t="s">
        <v>8316</v>
      </c>
      <c r="S3499" s="9">
        <f t="shared" si="218"/>
        <v>42788.765300925923</v>
      </c>
      <c r="T3499" s="9">
        <f t="shared" si="219"/>
        <v>42808.723634259259</v>
      </c>
    </row>
    <row r="3500" spans="1:20" ht="43.5" x14ac:dyDescent="0.35">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5">
        <f t="shared" si="216"/>
        <v>0.105</v>
      </c>
      <c r="P3500" s="5">
        <f t="shared" si="217"/>
        <v>10.5</v>
      </c>
      <c r="Q3500" s="5" t="s">
        <v>8312</v>
      </c>
      <c r="R3500" s="5" t="s">
        <v>8344</v>
      </c>
      <c r="S3500" s="9">
        <f t="shared" si="218"/>
        <v>42506.264965277776</v>
      </c>
      <c r="T3500" s="9">
        <f t="shared" si="219"/>
        <v>42526.264965277776</v>
      </c>
    </row>
    <row r="3501" spans="1:20" ht="29" x14ac:dyDescent="0.35">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5">
        <f t="shared" si="216"/>
        <v>0.104</v>
      </c>
      <c r="P3501" s="5">
        <f t="shared" si="217"/>
        <v>13</v>
      </c>
      <c r="Q3501" s="5" t="s">
        <v>8310</v>
      </c>
      <c r="R3501" s="5" t="s">
        <v>8357</v>
      </c>
      <c r="S3501" s="9">
        <f t="shared" si="218"/>
        <v>42456.780162037037</v>
      </c>
      <c r="T3501" s="9">
        <f t="shared" si="219"/>
        <v>42476.780162037037</v>
      </c>
    </row>
    <row r="3502" spans="1:20" ht="43.5" x14ac:dyDescent="0.35">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5">
        <f t="shared" si="216"/>
        <v>0.104</v>
      </c>
      <c r="P3502" s="5">
        <f t="shared" si="217"/>
        <v>13</v>
      </c>
      <c r="Q3502" s="5" t="s">
        <v>8310</v>
      </c>
      <c r="R3502" s="5" t="s">
        <v>8316</v>
      </c>
      <c r="S3502" s="9">
        <f t="shared" si="218"/>
        <v>41865.784305555557</v>
      </c>
      <c r="T3502" s="9">
        <f t="shared" si="219"/>
        <v>41885.784305555557</v>
      </c>
    </row>
    <row r="3503" spans="1:20" ht="43.5" x14ac:dyDescent="0.35">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5">
        <f t="shared" si="216"/>
        <v>0.104</v>
      </c>
      <c r="P3503" s="5">
        <f t="shared" si="217"/>
        <v>13</v>
      </c>
      <c r="Q3503" s="5" t="s">
        <v>8323</v>
      </c>
      <c r="R3503" s="5" t="s">
        <v>8358</v>
      </c>
      <c r="S3503" s="9">
        <f t="shared" si="218"/>
        <v>42614.239629629628</v>
      </c>
      <c r="T3503" s="9">
        <f t="shared" si="219"/>
        <v>42634.239629629628</v>
      </c>
    </row>
    <row r="3504" spans="1:20" ht="43.5" x14ac:dyDescent="0.35">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5">
        <f t="shared" si="216"/>
        <v>0.1</v>
      </c>
      <c r="P3504" s="5">
        <f t="shared" si="217"/>
        <v>5</v>
      </c>
      <c r="Q3504" s="5" t="s">
        <v>8320</v>
      </c>
      <c r="R3504" s="5" t="s">
        <v>8347</v>
      </c>
      <c r="S3504" s="9">
        <f t="shared" si="218"/>
        <v>42433.985567129625</v>
      </c>
      <c r="T3504" s="9">
        <f t="shared" si="219"/>
        <v>42453.943900462968</v>
      </c>
    </row>
    <row r="3505" spans="1:20" ht="43.5" x14ac:dyDescent="0.35">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5">
        <f t="shared" si="216"/>
        <v>0.1</v>
      </c>
      <c r="P3505" s="5">
        <f t="shared" si="217"/>
        <v>5</v>
      </c>
      <c r="Q3505" s="5" t="s">
        <v>8320</v>
      </c>
      <c r="R3505" s="5" t="s">
        <v>8347</v>
      </c>
      <c r="S3505" s="9">
        <f t="shared" si="218"/>
        <v>41660.015057870369</v>
      </c>
      <c r="T3505" s="9">
        <f t="shared" si="219"/>
        <v>41680.015057870369</v>
      </c>
    </row>
    <row r="3506" spans="1:20" ht="43.5" x14ac:dyDescent="0.35">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5">
        <f t="shared" si="216"/>
        <v>0.1</v>
      </c>
      <c r="P3506" s="5">
        <f t="shared" si="217"/>
        <v>10</v>
      </c>
      <c r="Q3506" s="5" t="s">
        <v>8320</v>
      </c>
      <c r="R3506" s="5" t="s">
        <v>8347</v>
      </c>
      <c r="S3506" s="9">
        <f t="shared" si="218"/>
        <v>42457.896874999999</v>
      </c>
      <c r="T3506" s="9">
        <f t="shared" si="219"/>
        <v>42474.606944444444</v>
      </c>
    </row>
    <row r="3507" spans="1:20" x14ac:dyDescent="0.35">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5">
        <f t="shared" si="216"/>
        <v>0.1</v>
      </c>
      <c r="P3507" s="5">
        <f t="shared" si="217"/>
        <v>1</v>
      </c>
      <c r="Q3507" s="5" t="s">
        <v>8312</v>
      </c>
      <c r="R3507" s="5" t="s">
        <v>8344</v>
      </c>
      <c r="S3507" s="9">
        <f t="shared" si="218"/>
        <v>41838.649502314816</v>
      </c>
      <c r="T3507" s="9">
        <f t="shared" si="219"/>
        <v>41858.649502314816</v>
      </c>
    </row>
    <row r="3508" spans="1:20" ht="43.5" x14ac:dyDescent="0.35">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5">
        <f t="shared" si="216"/>
        <v>0.1</v>
      </c>
      <c r="P3508" s="5">
        <f t="shared" si="217"/>
        <v>25</v>
      </c>
      <c r="Q3508" s="5" t="s">
        <v>8328</v>
      </c>
      <c r="R3508" s="5" t="s">
        <v>8356</v>
      </c>
      <c r="S3508" s="9">
        <f t="shared" si="218"/>
        <v>41948.804710648146</v>
      </c>
      <c r="T3508" s="9">
        <f t="shared" si="219"/>
        <v>41956.846377314811</v>
      </c>
    </row>
    <row r="3509" spans="1:20" ht="58" x14ac:dyDescent="0.35">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5">
        <f t="shared" si="216"/>
        <v>0.1</v>
      </c>
      <c r="P3509" s="5">
        <f t="shared" si="217"/>
        <v>100</v>
      </c>
      <c r="Q3509" s="5" t="s">
        <v>8323</v>
      </c>
      <c r="R3509" s="5" t="s">
        <v>8358</v>
      </c>
      <c r="S3509" s="9">
        <f t="shared" si="218"/>
        <v>42023.915613425925</v>
      </c>
      <c r="T3509" s="9">
        <f t="shared" si="219"/>
        <v>42043.915613425925</v>
      </c>
    </row>
    <row r="3510" spans="1:20" ht="43.5" x14ac:dyDescent="0.35">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5">
        <f t="shared" si="216"/>
        <v>0.1</v>
      </c>
      <c r="P3510" s="5">
        <f t="shared" si="217"/>
        <v>7.5</v>
      </c>
      <c r="Q3510" s="5" t="s">
        <v>8323</v>
      </c>
      <c r="R3510" s="5" t="s">
        <v>8358</v>
      </c>
      <c r="S3510" s="9">
        <f t="shared" si="218"/>
        <v>42268.780324074076</v>
      </c>
      <c r="T3510" s="9">
        <f t="shared" si="219"/>
        <v>42288.780324074076</v>
      </c>
    </row>
    <row r="3511" spans="1:20" ht="43.5" x14ac:dyDescent="0.35">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5">
        <f t="shared" si="216"/>
        <v>0.1</v>
      </c>
      <c r="P3511" s="5">
        <f t="shared" si="217"/>
        <v>5</v>
      </c>
      <c r="Q3511" s="5" t="s">
        <v>8323</v>
      </c>
      <c r="R3511" s="5" t="s">
        <v>8345</v>
      </c>
      <c r="S3511" s="9">
        <f t="shared" si="218"/>
        <v>41146.858055555553</v>
      </c>
      <c r="T3511" s="9">
        <f t="shared" si="219"/>
        <v>41159.327083333337</v>
      </c>
    </row>
    <row r="3512" spans="1:20" ht="43.5" x14ac:dyDescent="0.35">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5">
        <f t="shared" si="216"/>
        <v>0.1</v>
      </c>
      <c r="P3512" s="5">
        <f t="shared" si="217"/>
        <v>10</v>
      </c>
      <c r="Q3512" s="5" t="s">
        <v>8323</v>
      </c>
      <c r="R3512" s="5" t="s">
        <v>8355</v>
      </c>
      <c r="S3512" s="9">
        <f t="shared" si="218"/>
        <v>42131.367002314815</v>
      </c>
      <c r="T3512" s="9">
        <f t="shared" si="219"/>
        <v>42152.836805555555</v>
      </c>
    </row>
    <row r="3513" spans="1:20" ht="43.5" x14ac:dyDescent="0.35">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5">
        <f t="shared" si="216"/>
        <v>0.1</v>
      </c>
      <c r="P3513" s="5">
        <f t="shared" si="217"/>
        <v>1</v>
      </c>
      <c r="Q3513" s="5" t="s">
        <v>8314</v>
      </c>
      <c r="R3513" s="5" t="s">
        <v>8339</v>
      </c>
      <c r="S3513" s="9">
        <f t="shared" si="218"/>
        <v>42445.874212962968</v>
      </c>
      <c r="T3513" s="9">
        <f t="shared" si="219"/>
        <v>42494.832546296297</v>
      </c>
    </row>
    <row r="3514" spans="1:20" ht="43.5" x14ac:dyDescent="0.35">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5">
        <f t="shared" si="216"/>
        <v>0.1</v>
      </c>
      <c r="P3514" s="5">
        <f t="shared" si="217"/>
        <v>25</v>
      </c>
      <c r="Q3514" s="5" t="s">
        <v>8310</v>
      </c>
      <c r="R3514" s="5" t="s">
        <v>8350</v>
      </c>
      <c r="S3514" s="9">
        <f t="shared" si="218"/>
        <v>42336.685428240744</v>
      </c>
      <c r="T3514" s="9">
        <f t="shared" si="219"/>
        <v>42371.685428240744</v>
      </c>
    </row>
    <row r="3515" spans="1:20" ht="58" x14ac:dyDescent="0.35">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5">
        <f t="shared" si="216"/>
        <v>0.1</v>
      </c>
      <c r="P3515" s="5">
        <f t="shared" si="217"/>
        <v>1</v>
      </c>
      <c r="Q3515" s="5" t="s">
        <v>8310</v>
      </c>
      <c r="R3515" s="5" t="s">
        <v>8357</v>
      </c>
      <c r="S3515" s="9">
        <f t="shared" si="218"/>
        <v>42525.727650462963</v>
      </c>
      <c r="T3515" s="9">
        <f t="shared" si="219"/>
        <v>42545.727650462963</v>
      </c>
    </row>
    <row r="3516" spans="1:20" ht="43.5" x14ac:dyDescent="0.35">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5">
        <f t="shared" si="216"/>
        <v>0.1</v>
      </c>
      <c r="P3516" s="5">
        <f t="shared" si="217"/>
        <v>1</v>
      </c>
      <c r="Q3516" s="5" t="s">
        <v>8317</v>
      </c>
      <c r="R3516" s="5" t="s">
        <v>8330</v>
      </c>
      <c r="S3516" s="9">
        <f t="shared" si="218"/>
        <v>42577.531157407408</v>
      </c>
      <c r="T3516" s="9">
        <f t="shared" si="219"/>
        <v>42597.531157407408</v>
      </c>
    </row>
    <row r="3517" spans="1:20" ht="43.5" x14ac:dyDescent="0.35">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5">
        <f t="shared" si="216"/>
        <v>0.1</v>
      </c>
      <c r="P3517" s="5">
        <f t="shared" si="217"/>
        <v>1</v>
      </c>
      <c r="Q3517" s="5" t="s">
        <v>8317</v>
      </c>
      <c r="R3517" s="5" t="s">
        <v>8330</v>
      </c>
      <c r="S3517" s="9">
        <f t="shared" si="218"/>
        <v>42519.374537037038</v>
      </c>
      <c r="T3517" s="9">
        <f t="shared" si="219"/>
        <v>42517.55</v>
      </c>
    </row>
    <row r="3518" spans="1:20" ht="43.5" x14ac:dyDescent="0.35">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5">
        <f t="shared" si="216"/>
        <v>0.1</v>
      </c>
      <c r="P3518" s="5">
        <f t="shared" si="217"/>
        <v>1</v>
      </c>
      <c r="Q3518" s="5" t="s">
        <v>8317</v>
      </c>
      <c r="R3518" s="5" t="s">
        <v>8338</v>
      </c>
      <c r="S3518" s="9">
        <f t="shared" si="218"/>
        <v>42675.970347222217</v>
      </c>
      <c r="T3518" s="9">
        <f t="shared" si="219"/>
        <v>42696.012013888889</v>
      </c>
    </row>
    <row r="3519" spans="1:20" ht="43.5" x14ac:dyDescent="0.35">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5">
        <f t="shared" si="216"/>
        <v>0.1</v>
      </c>
      <c r="P3519" s="5">
        <f t="shared" si="217"/>
        <v>5</v>
      </c>
      <c r="Q3519" s="5" t="s">
        <v>8317</v>
      </c>
      <c r="R3519" s="5" t="s">
        <v>8318</v>
      </c>
      <c r="S3519" s="9">
        <f t="shared" si="218"/>
        <v>41925.400219907409</v>
      </c>
      <c r="T3519" s="9">
        <f t="shared" si="219"/>
        <v>41919.1875</v>
      </c>
    </row>
    <row r="3520" spans="1:20" ht="29" x14ac:dyDescent="0.35">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5">
        <f t="shared" si="216"/>
        <v>9.920000000000001E-2</v>
      </c>
      <c r="P3520" s="5">
        <f t="shared" si="217"/>
        <v>41.333333333333336</v>
      </c>
      <c r="Q3520" s="5" t="s">
        <v>8310</v>
      </c>
      <c r="R3520" s="5" t="s">
        <v>8319</v>
      </c>
      <c r="S3520" s="9">
        <f t="shared" si="218"/>
        <v>42351.99700231482</v>
      </c>
      <c r="T3520" s="9">
        <f t="shared" si="219"/>
        <v>42401.99700231482</v>
      </c>
    </row>
    <row r="3521" spans="1:20" ht="29" x14ac:dyDescent="0.35">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5">
        <f t="shared" si="216"/>
        <v>9.9009900990099015E-2</v>
      </c>
      <c r="P3521" s="5">
        <f t="shared" si="217"/>
        <v>1</v>
      </c>
      <c r="Q3521" s="5" t="s">
        <v>8320</v>
      </c>
      <c r="R3521" s="5" t="s">
        <v>8347</v>
      </c>
      <c r="S3521" s="9">
        <f t="shared" si="218"/>
        <v>42498.84878472222</v>
      </c>
      <c r="T3521" s="9">
        <f t="shared" si="219"/>
        <v>42508.84878472222</v>
      </c>
    </row>
    <row r="3522" spans="1:20" ht="43.5" x14ac:dyDescent="0.35">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5">
        <f t="shared" ref="O3522:O3585" si="220">(E3522/D3522)*100</f>
        <v>9.6153846153846159E-2</v>
      </c>
      <c r="P3522" s="5">
        <f t="shared" ref="P3522:P3585" si="221">E3522/L3522</f>
        <v>25</v>
      </c>
      <c r="Q3522" s="5" t="s">
        <v>8317</v>
      </c>
      <c r="R3522" s="5" t="s">
        <v>8318</v>
      </c>
      <c r="S3522" s="9">
        <f t="shared" si="218"/>
        <v>42253.790393518517</v>
      </c>
      <c r="T3522" s="9">
        <f t="shared" si="219"/>
        <v>42303.790393518517</v>
      </c>
    </row>
    <row r="3523" spans="1:20" ht="58" x14ac:dyDescent="0.35">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5">
        <f t="shared" si="220"/>
        <v>9.5000000000000001E-2</v>
      </c>
      <c r="P3523" s="5">
        <f t="shared" si="221"/>
        <v>3.8</v>
      </c>
      <c r="Q3523" s="5" t="s">
        <v>8310</v>
      </c>
      <c r="R3523" s="5" t="s">
        <v>8319</v>
      </c>
      <c r="S3523" s="9">
        <f t="shared" ref="S3523:S3586" si="222">(J3523/86400 )+ DATE(1970,1,11)</f>
        <v>42282.713171296295</v>
      </c>
      <c r="T3523" s="9">
        <f t="shared" ref="T3523:T3586" si="223">(I3523/86400) + DATE(1970,1,1)</f>
        <v>42332.754837962959</v>
      </c>
    </row>
    <row r="3524" spans="1:20" ht="43.5" x14ac:dyDescent="0.35">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5">
        <f t="shared" si="220"/>
        <v>9.285714285714286E-2</v>
      </c>
      <c r="P3524" s="5">
        <f t="shared" si="221"/>
        <v>22.75</v>
      </c>
      <c r="Q3524" s="5" t="s">
        <v>8310</v>
      </c>
      <c r="R3524" s="5" t="s">
        <v>8319</v>
      </c>
      <c r="S3524" s="9">
        <f t="shared" si="222"/>
        <v>42561.884189814809</v>
      </c>
      <c r="T3524" s="9">
        <f t="shared" si="223"/>
        <v>42581.884189814809</v>
      </c>
    </row>
    <row r="3525" spans="1:20" ht="43.5" x14ac:dyDescent="0.35">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5">
        <f t="shared" si="220"/>
        <v>9.0666666666666659E-2</v>
      </c>
      <c r="P3525" s="5">
        <f t="shared" si="221"/>
        <v>34</v>
      </c>
      <c r="Q3525" s="5" t="s">
        <v>8310</v>
      </c>
      <c r="R3525" s="5" t="s">
        <v>8357</v>
      </c>
      <c r="S3525" s="9">
        <f t="shared" si="222"/>
        <v>42032.069988425923</v>
      </c>
      <c r="T3525" s="9">
        <f t="shared" si="223"/>
        <v>42052.069988425923</v>
      </c>
    </row>
    <row r="3526" spans="1:20" ht="43.5" x14ac:dyDescent="0.35">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5">
        <f t="shared" si="220"/>
        <v>0.09</v>
      </c>
      <c r="P3526" s="5">
        <f t="shared" si="221"/>
        <v>9</v>
      </c>
      <c r="Q3526" s="5" t="s">
        <v>8310</v>
      </c>
      <c r="R3526" s="5" t="s">
        <v>8357</v>
      </c>
      <c r="S3526" s="9">
        <f t="shared" si="222"/>
        <v>42286.903333333335</v>
      </c>
      <c r="T3526" s="9">
        <f t="shared" si="223"/>
        <v>42306.903333333335</v>
      </c>
    </row>
    <row r="3527" spans="1:20" ht="58" x14ac:dyDescent="0.35">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5">
        <f t="shared" si="220"/>
        <v>8.8000000000000009E-2</v>
      </c>
      <c r="P3527" s="5">
        <f t="shared" si="221"/>
        <v>7.333333333333333</v>
      </c>
      <c r="Q3527" s="5" t="s">
        <v>8317</v>
      </c>
      <c r="R3527" s="5" t="s">
        <v>8330</v>
      </c>
      <c r="S3527" s="9">
        <f t="shared" si="222"/>
        <v>42419.571284722224</v>
      </c>
      <c r="T3527" s="9">
        <f t="shared" si="223"/>
        <v>42439.571284722224</v>
      </c>
    </row>
    <row r="3528" spans="1:20" ht="43.5" x14ac:dyDescent="0.35">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5">
        <f t="shared" si="220"/>
        <v>8.666666666666667E-2</v>
      </c>
      <c r="P3528" s="5">
        <f t="shared" si="221"/>
        <v>26</v>
      </c>
      <c r="Q3528" s="5" t="s">
        <v>8310</v>
      </c>
      <c r="R3528" s="5" t="s">
        <v>8357</v>
      </c>
      <c r="S3528" s="9">
        <f t="shared" si="222"/>
        <v>42259.667997685188</v>
      </c>
      <c r="T3528" s="9">
        <f t="shared" si="223"/>
        <v>42294.667997685188</v>
      </c>
    </row>
    <row r="3529" spans="1:20" ht="43.5" x14ac:dyDescent="0.35">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5">
        <f t="shared" si="220"/>
        <v>8.5714285714285715E-2</v>
      </c>
      <c r="P3529" s="5">
        <f t="shared" si="221"/>
        <v>3</v>
      </c>
      <c r="Q3529" s="5" t="s">
        <v>8341</v>
      </c>
      <c r="R3529" s="5" t="s">
        <v>8342</v>
      </c>
      <c r="S3529" s="9">
        <f t="shared" si="222"/>
        <v>42021.925937499997</v>
      </c>
      <c r="T3529" s="9">
        <f t="shared" si="223"/>
        <v>42068.852083333331</v>
      </c>
    </row>
    <row r="3530" spans="1:20" ht="58" x14ac:dyDescent="0.35">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5">
        <f t="shared" si="220"/>
        <v>8.3340278356529712E-2</v>
      </c>
      <c r="P3530" s="5">
        <f t="shared" si="221"/>
        <v>10</v>
      </c>
      <c r="Q3530" s="5" t="s">
        <v>8310</v>
      </c>
      <c r="R3530" s="5" t="s">
        <v>8357</v>
      </c>
      <c r="S3530" s="9">
        <f t="shared" si="222"/>
        <v>42233.619456018518</v>
      </c>
      <c r="T3530" s="9">
        <f t="shared" si="223"/>
        <v>42253.215277777781</v>
      </c>
    </row>
    <row r="3531" spans="1:20" x14ac:dyDescent="0.35">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5">
        <f t="shared" si="220"/>
        <v>8.3333333333333343E-2</v>
      </c>
      <c r="P3531" s="5">
        <f t="shared" si="221"/>
        <v>7.5</v>
      </c>
      <c r="Q3531" s="5" t="s">
        <v>8312</v>
      </c>
      <c r="R3531" s="5" t="s">
        <v>8348</v>
      </c>
      <c r="S3531" s="9">
        <f t="shared" si="222"/>
        <v>41855.866793981484</v>
      </c>
      <c r="T3531" s="9">
        <f t="shared" si="223"/>
        <v>41875.866793981484</v>
      </c>
    </row>
    <row r="3532" spans="1:20" ht="43.5" x14ac:dyDescent="0.35">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5">
        <f t="shared" si="220"/>
        <v>0.08</v>
      </c>
      <c r="P3532" s="5">
        <f t="shared" si="221"/>
        <v>20</v>
      </c>
      <c r="Q3532" s="5" t="s">
        <v>8320</v>
      </c>
      <c r="R3532" s="5" t="s">
        <v>8340</v>
      </c>
      <c r="S3532" s="9">
        <f t="shared" si="222"/>
        <v>42407.281666666662</v>
      </c>
      <c r="T3532" s="9">
        <f t="shared" si="223"/>
        <v>42427.281666666662</v>
      </c>
    </row>
    <row r="3533" spans="1:20" ht="43.5" x14ac:dyDescent="0.35">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5">
        <f t="shared" si="220"/>
        <v>0.08</v>
      </c>
      <c r="P3533" s="5">
        <f t="shared" si="221"/>
        <v>1</v>
      </c>
      <c r="Q3533" s="5" t="s">
        <v>8317</v>
      </c>
      <c r="R3533" s="5" t="s">
        <v>8318</v>
      </c>
      <c r="S3533" s="9">
        <f t="shared" si="222"/>
        <v>42454.877743055556</v>
      </c>
      <c r="T3533" s="9">
        <f t="shared" si="223"/>
        <v>42504.877743055556</v>
      </c>
    </row>
    <row r="3534" spans="1:20" ht="43.5" x14ac:dyDescent="0.35">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5">
        <f t="shared" si="220"/>
        <v>0.08</v>
      </c>
      <c r="P3534" s="5">
        <f t="shared" si="221"/>
        <v>16</v>
      </c>
      <c r="Q3534" s="5" t="s">
        <v>8317</v>
      </c>
      <c r="R3534" s="5" t="s">
        <v>8318</v>
      </c>
      <c r="S3534" s="9">
        <f t="shared" si="222"/>
        <v>42179.958506944444</v>
      </c>
      <c r="T3534" s="9">
        <f t="shared" si="223"/>
        <v>42199.958506944444</v>
      </c>
    </row>
    <row r="3535" spans="1:20" ht="58" x14ac:dyDescent="0.35">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5">
        <f t="shared" si="220"/>
        <v>7.8181818181818186E-2</v>
      </c>
      <c r="P3535" s="5">
        <f t="shared" si="221"/>
        <v>17.2</v>
      </c>
      <c r="Q3535" s="5" t="s">
        <v>8328</v>
      </c>
      <c r="R3535" s="5" t="s">
        <v>8359</v>
      </c>
      <c r="S3535" s="9">
        <f t="shared" si="222"/>
        <v>41868.825439814813</v>
      </c>
      <c r="T3535" s="9">
        <f t="shared" si="223"/>
        <v>41903.825439814813</v>
      </c>
    </row>
    <row r="3536" spans="1:20" ht="58" x14ac:dyDescent="0.35">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5">
        <f t="shared" si="220"/>
        <v>7.4999999999999997E-2</v>
      </c>
      <c r="P3536" s="5">
        <f t="shared" si="221"/>
        <v>15</v>
      </c>
      <c r="Q3536" s="5" t="s">
        <v>8325</v>
      </c>
      <c r="R3536" s="5" t="s">
        <v>8343</v>
      </c>
      <c r="S3536" s="9">
        <f t="shared" si="222"/>
        <v>41887.904988425929</v>
      </c>
      <c r="T3536" s="9">
        <f t="shared" si="223"/>
        <v>41907.904988425929</v>
      </c>
    </row>
    <row r="3537" spans="1:20" ht="43.5" x14ac:dyDescent="0.35">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5">
        <f t="shared" si="220"/>
        <v>7.407407407407407E-2</v>
      </c>
      <c r="P3537" s="5">
        <f t="shared" si="221"/>
        <v>1.5384615384615385</v>
      </c>
      <c r="Q3537" s="5" t="s">
        <v>8325</v>
      </c>
      <c r="R3537" s="5" t="s">
        <v>8326</v>
      </c>
      <c r="S3537" s="9">
        <f t="shared" si="222"/>
        <v>41886.433680555558</v>
      </c>
      <c r="T3537" s="9">
        <f t="shared" si="223"/>
        <v>41936.166666666664</v>
      </c>
    </row>
    <row r="3538" spans="1:20" ht="58" x14ac:dyDescent="0.35">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5">
        <f t="shared" si="220"/>
        <v>7.3333333333333334E-2</v>
      </c>
      <c r="P3538" s="5">
        <f t="shared" si="221"/>
        <v>5.5</v>
      </c>
      <c r="Q3538" s="5" t="s">
        <v>8317</v>
      </c>
      <c r="R3538" s="5" t="s">
        <v>8318</v>
      </c>
      <c r="S3538" s="9">
        <f t="shared" si="222"/>
        <v>42457.863553240742</v>
      </c>
      <c r="T3538" s="9">
        <f t="shared" si="223"/>
        <v>42477.863553240742</v>
      </c>
    </row>
    <row r="3539" spans="1:20" ht="43.5" x14ac:dyDescent="0.35">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5">
        <f t="shared" si="220"/>
        <v>7.1428571428571425E-2</v>
      </c>
      <c r="P3539" s="5">
        <f t="shared" si="221"/>
        <v>25</v>
      </c>
      <c r="Q3539" s="5" t="s">
        <v>8310</v>
      </c>
      <c r="R3539" s="5" t="s">
        <v>8357</v>
      </c>
      <c r="S3539" s="9">
        <f t="shared" si="222"/>
        <v>41964.722916666666</v>
      </c>
      <c r="T3539" s="9">
        <f t="shared" si="223"/>
        <v>42014.722916666666</v>
      </c>
    </row>
    <row r="3540" spans="1:20" ht="58" x14ac:dyDescent="0.35">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5">
        <f t="shared" si="220"/>
        <v>6.9999999999999993E-2</v>
      </c>
      <c r="P3540" s="5">
        <f t="shared" si="221"/>
        <v>87.5</v>
      </c>
      <c r="Q3540" s="5" t="s">
        <v>8317</v>
      </c>
      <c r="R3540" s="5" t="s">
        <v>8330</v>
      </c>
      <c r="S3540" s="9">
        <f t="shared" si="222"/>
        <v>42273.691574074073</v>
      </c>
      <c r="T3540" s="9">
        <f t="shared" si="223"/>
        <v>42293.691574074073</v>
      </c>
    </row>
    <row r="3541" spans="1:20" ht="43.5" x14ac:dyDescent="0.35">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5">
        <f t="shared" si="220"/>
        <v>6.9230769230769221E-2</v>
      </c>
      <c r="P3541" s="5">
        <f t="shared" si="221"/>
        <v>22.5</v>
      </c>
      <c r="Q3541" s="5" t="s">
        <v>8320</v>
      </c>
      <c r="R3541" s="5" t="s">
        <v>8347</v>
      </c>
      <c r="S3541" s="9">
        <f t="shared" si="222"/>
        <v>40981.002569444448</v>
      </c>
      <c r="T3541" s="9">
        <f t="shared" si="223"/>
        <v>41016.021527777775</v>
      </c>
    </row>
    <row r="3542" spans="1:20" ht="43.5" x14ac:dyDescent="0.35">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5">
        <f t="shared" si="220"/>
        <v>6.8999999999999992E-2</v>
      </c>
      <c r="P3542" s="5">
        <f t="shared" si="221"/>
        <v>69</v>
      </c>
      <c r="Q3542" s="5" t="s">
        <v>8320</v>
      </c>
      <c r="R3542" s="5" t="s">
        <v>8349</v>
      </c>
      <c r="S3542" s="9">
        <f t="shared" si="222"/>
        <v>42566.690706018519</v>
      </c>
      <c r="T3542" s="9">
        <f t="shared" si="223"/>
        <v>42616.690706018519</v>
      </c>
    </row>
    <row r="3543" spans="1:20" ht="58" x14ac:dyDescent="0.35">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5">
        <f t="shared" si="220"/>
        <v>6.8000000000000005E-2</v>
      </c>
      <c r="P3543" s="5">
        <f t="shared" si="221"/>
        <v>12.75</v>
      </c>
      <c r="Q3543" s="5" t="s">
        <v>8312</v>
      </c>
      <c r="R3543" s="5" t="s">
        <v>8348</v>
      </c>
      <c r="S3543" s="9">
        <f t="shared" si="222"/>
        <v>41655.832141203704</v>
      </c>
      <c r="T3543" s="9">
        <f t="shared" si="223"/>
        <v>41675.832141203704</v>
      </c>
    </row>
    <row r="3544" spans="1:20" ht="58" x14ac:dyDescent="0.35">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5">
        <f t="shared" si="220"/>
        <v>6.6666666666666666E-2</v>
      </c>
      <c r="P3544" s="5">
        <f t="shared" si="221"/>
        <v>5</v>
      </c>
      <c r="Q3544" s="5" t="s">
        <v>8317</v>
      </c>
      <c r="R3544" s="5" t="s">
        <v>8338</v>
      </c>
      <c r="S3544" s="9">
        <f t="shared" si="222"/>
        <v>41809.259039351848</v>
      </c>
      <c r="T3544" s="9">
        <f t="shared" si="223"/>
        <v>41819.259039351848</v>
      </c>
    </row>
    <row r="3545" spans="1:20" ht="58" x14ac:dyDescent="0.35">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5">
        <f t="shared" si="220"/>
        <v>6.6666666666666666E-2</v>
      </c>
      <c r="P3545" s="5">
        <f t="shared" si="221"/>
        <v>1</v>
      </c>
      <c r="Q3545" s="5" t="s">
        <v>8317</v>
      </c>
      <c r="R3545" s="5" t="s">
        <v>8318</v>
      </c>
      <c r="S3545" s="9">
        <f t="shared" si="222"/>
        <v>41915.636469907404</v>
      </c>
      <c r="T3545" s="9">
        <f t="shared" si="223"/>
        <v>41935.636469907404</v>
      </c>
    </row>
    <row r="3546" spans="1:20" ht="43.5" x14ac:dyDescent="0.35">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5">
        <f t="shared" si="220"/>
        <v>6.5000000000000002E-2</v>
      </c>
      <c r="P3546" s="5">
        <f t="shared" si="221"/>
        <v>13</v>
      </c>
      <c r="Q3546" s="5" t="s">
        <v>8310</v>
      </c>
      <c r="R3546" s="5" t="s">
        <v>8357</v>
      </c>
      <c r="S3546" s="9">
        <f t="shared" si="222"/>
        <v>42625.79896990741</v>
      </c>
      <c r="T3546" s="9">
        <f t="shared" si="223"/>
        <v>42660.79896990741</v>
      </c>
    </row>
    <row r="3547" spans="1:20" ht="43.5" x14ac:dyDescent="0.35">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5">
        <f t="shared" si="220"/>
        <v>6.4102564102564097E-2</v>
      </c>
      <c r="P3547" s="5">
        <f t="shared" si="221"/>
        <v>25</v>
      </c>
      <c r="Q3547" s="5" t="s">
        <v>8320</v>
      </c>
      <c r="R3547" s="5" t="s">
        <v>8347</v>
      </c>
      <c r="S3547" s="9">
        <f t="shared" si="222"/>
        <v>40810.6403587963</v>
      </c>
      <c r="T3547" s="9">
        <f t="shared" si="223"/>
        <v>40860.682025462964</v>
      </c>
    </row>
    <row r="3548" spans="1:20" ht="43.5" x14ac:dyDescent="0.35">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5">
        <f t="shared" si="220"/>
        <v>6.25E-2</v>
      </c>
      <c r="P3548" s="5">
        <f t="shared" si="221"/>
        <v>5</v>
      </c>
      <c r="Q3548" s="5" t="s">
        <v>8312</v>
      </c>
      <c r="R3548" s="5" t="s">
        <v>8344</v>
      </c>
      <c r="S3548" s="9">
        <f t="shared" si="222"/>
        <v>41985.34752314815</v>
      </c>
      <c r="T3548" s="9">
        <f t="shared" si="223"/>
        <v>42005.34752314815</v>
      </c>
    </row>
    <row r="3549" spans="1:20" ht="58" x14ac:dyDescent="0.35">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5">
        <f t="shared" si="220"/>
        <v>6.2E-2</v>
      </c>
      <c r="P3549" s="5">
        <f t="shared" si="221"/>
        <v>15.5</v>
      </c>
      <c r="Q3549" s="5" t="s">
        <v>8310</v>
      </c>
      <c r="R3549" s="5" t="s">
        <v>8357</v>
      </c>
      <c r="S3549" s="9">
        <f t="shared" si="222"/>
        <v>42057.812523148154</v>
      </c>
      <c r="T3549" s="9">
        <f t="shared" si="223"/>
        <v>42071.636111111111</v>
      </c>
    </row>
    <row r="3550" spans="1:20" ht="43.5" x14ac:dyDescent="0.35">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5">
        <f t="shared" si="220"/>
        <v>6.0999999999999999E-2</v>
      </c>
      <c r="P3550" s="5">
        <f t="shared" si="221"/>
        <v>30.5</v>
      </c>
      <c r="Q3550" s="5" t="s">
        <v>8310</v>
      </c>
      <c r="R3550" s="5" t="s">
        <v>8357</v>
      </c>
      <c r="S3550" s="9">
        <f t="shared" si="222"/>
        <v>42187.543171296296</v>
      </c>
      <c r="T3550" s="9">
        <f t="shared" si="223"/>
        <v>42207.543171296296</v>
      </c>
    </row>
    <row r="3551" spans="1:20" ht="43.5" x14ac:dyDescent="0.35">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5">
        <f t="shared" si="220"/>
        <v>0.06</v>
      </c>
      <c r="P3551" s="5">
        <f t="shared" si="221"/>
        <v>1.5</v>
      </c>
      <c r="Q3551" s="5" t="s">
        <v>8310</v>
      </c>
      <c r="R3551" s="5" t="s">
        <v>8357</v>
      </c>
      <c r="S3551" s="9">
        <f t="shared" si="222"/>
        <v>42041.362187499995</v>
      </c>
      <c r="T3551" s="9">
        <f t="shared" si="223"/>
        <v>42061.362187499995</v>
      </c>
    </row>
    <row r="3552" spans="1:20" ht="43.5" x14ac:dyDescent="0.35">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5">
        <f t="shared" si="220"/>
        <v>0.06</v>
      </c>
      <c r="P3552" s="5">
        <f t="shared" si="221"/>
        <v>300</v>
      </c>
      <c r="Q3552" s="5" t="s">
        <v>8317</v>
      </c>
      <c r="R3552" s="5" t="s">
        <v>8338</v>
      </c>
      <c r="S3552" s="9">
        <f t="shared" si="222"/>
        <v>42167.598090277781</v>
      </c>
      <c r="T3552" s="9">
        <f t="shared" si="223"/>
        <v>42217.583333333328</v>
      </c>
    </row>
    <row r="3553" spans="1:20" ht="43.5" x14ac:dyDescent="0.35">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5">
        <f t="shared" si="220"/>
        <v>5.9612499999999999E-2</v>
      </c>
      <c r="P3553" s="5">
        <f t="shared" si="221"/>
        <v>11.922499999999999</v>
      </c>
      <c r="Q3553" s="5" t="s">
        <v>8312</v>
      </c>
      <c r="R3553" s="5" t="s">
        <v>8348</v>
      </c>
      <c r="S3553" s="9">
        <f t="shared" si="222"/>
        <v>41546.509097222224</v>
      </c>
      <c r="T3553" s="9">
        <f t="shared" si="223"/>
        <v>41566.509097222224</v>
      </c>
    </row>
    <row r="3554" spans="1:20" ht="58" x14ac:dyDescent="0.35">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5">
        <f t="shared" si="220"/>
        <v>5.8333333333333341E-2</v>
      </c>
      <c r="P3554" s="5">
        <f t="shared" si="221"/>
        <v>17.5</v>
      </c>
      <c r="Q3554" s="5" t="s">
        <v>8328</v>
      </c>
      <c r="R3554" s="5" t="s">
        <v>8356</v>
      </c>
      <c r="S3554" s="9">
        <f t="shared" si="222"/>
        <v>41886.683611111112</v>
      </c>
      <c r="T3554" s="9">
        <f t="shared" si="223"/>
        <v>41907.683611111112</v>
      </c>
    </row>
    <row r="3555" spans="1:20" ht="43.5" x14ac:dyDescent="0.35">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5">
        <f t="shared" si="220"/>
        <v>5.5999999999999994E-2</v>
      </c>
      <c r="P3555" s="5">
        <f t="shared" si="221"/>
        <v>28</v>
      </c>
      <c r="Q3555" s="5" t="s">
        <v>8320</v>
      </c>
      <c r="R3555" s="5" t="s">
        <v>8340</v>
      </c>
      <c r="S3555" s="9">
        <f t="shared" si="222"/>
        <v>42123.550821759258</v>
      </c>
      <c r="T3555" s="9">
        <f t="shared" si="223"/>
        <v>42173.550821759258</v>
      </c>
    </row>
    <row r="3556" spans="1:20" ht="43.5" x14ac:dyDescent="0.35">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5">
        <f t="shared" si="220"/>
        <v>5.5555555555555552E-2</v>
      </c>
      <c r="P3556" s="5">
        <f t="shared" si="221"/>
        <v>10</v>
      </c>
      <c r="Q3556" s="5" t="s">
        <v>8317</v>
      </c>
      <c r="R3556" s="5" t="s">
        <v>8338</v>
      </c>
      <c r="S3556" s="9">
        <f t="shared" si="222"/>
        <v>42164.818819444445</v>
      </c>
      <c r="T3556" s="9">
        <f t="shared" si="223"/>
        <v>42185.165972222225</v>
      </c>
    </row>
    <row r="3557" spans="1:20" ht="29" x14ac:dyDescent="0.35">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5">
        <f t="shared" si="220"/>
        <v>5.3846153846153842E-2</v>
      </c>
      <c r="P3557" s="5">
        <f t="shared" si="221"/>
        <v>17.5</v>
      </c>
      <c r="Q3557" s="5" t="s">
        <v>8328</v>
      </c>
      <c r="R3557" s="5" t="s">
        <v>8356</v>
      </c>
      <c r="S3557" s="9">
        <f t="shared" si="222"/>
        <v>42099.724039351851</v>
      </c>
      <c r="T3557" s="9">
        <f t="shared" si="223"/>
        <v>42134.724039351851</v>
      </c>
    </row>
    <row r="3558" spans="1:20" x14ac:dyDescent="0.35">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5">
        <f t="shared" si="220"/>
        <v>5.1999999999999998E-2</v>
      </c>
      <c r="P3558" s="5">
        <f t="shared" si="221"/>
        <v>13</v>
      </c>
      <c r="Q3558" s="5" t="s">
        <v>8317</v>
      </c>
      <c r="R3558" s="5" t="s">
        <v>8330</v>
      </c>
      <c r="S3558" s="9">
        <f t="shared" si="222"/>
        <v>42072.680486111116</v>
      </c>
      <c r="T3558" s="9">
        <f t="shared" si="223"/>
        <v>42122.638819444444</v>
      </c>
    </row>
    <row r="3559" spans="1:20" ht="43.5" x14ac:dyDescent="0.35">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5">
        <f t="shared" si="220"/>
        <v>5.1000000000000004E-2</v>
      </c>
      <c r="P3559" s="5">
        <f t="shared" si="221"/>
        <v>8.5</v>
      </c>
      <c r="Q3559" s="5" t="s">
        <v>8310</v>
      </c>
      <c r="R3559" s="5" t="s">
        <v>8319</v>
      </c>
      <c r="S3559" s="9">
        <f t="shared" si="222"/>
        <v>42065.600995370369</v>
      </c>
      <c r="T3559" s="9">
        <f t="shared" si="223"/>
        <v>42115.559328703705</v>
      </c>
    </row>
    <row r="3560" spans="1:20" ht="43.5" x14ac:dyDescent="0.35">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5">
        <f t="shared" si="220"/>
        <v>0.05</v>
      </c>
      <c r="P3560" s="5">
        <f t="shared" si="221"/>
        <v>1</v>
      </c>
      <c r="Q3560" s="5" t="s">
        <v>8341</v>
      </c>
      <c r="R3560" s="5" t="s">
        <v>8342</v>
      </c>
      <c r="S3560" s="9">
        <f t="shared" si="222"/>
        <v>41928.818460648152</v>
      </c>
      <c r="T3560" s="9">
        <f t="shared" si="223"/>
        <v>41948.860127314816</v>
      </c>
    </row>
    <row r="3561" spans="1:20" ht="43.5" x14ac:dyDescent="0.35">
      <c r="A3561">
        <v>1694</v>
      </c>
      <c r="B3561" s="3" t="s">
        <v>1695</v>
      </c>
      <c r="C3561" s="3" t="s">
        <v>5804</v>
      </c>
      <c r="D3561">
        <v>10000</v>
      </c>
      <c r="E3561">
        <v>5</v>
      </c>
      <c r="F3561" t="s">
        <v>8222</v>
      </c>
      <c r="G3561" t="s">
        <v>8224</v>
      </c>
      <c r="H3561" t="s">
        <v>8246</v>
      </c>
      <c r="I3561">
        <v>1490589360</v>
      </c>
      <c r="J3561">
        <v>1488038674</v>
      </c>
      <c r="K3561" t="b">
        <v>0</v>
      </c>
      <c r="L3561">
        <v>1</v>
      </c>
      <c r="M3561" t="b">
        <v>0</v>
      </c>
      <c r="N3561" t="s">
        <v>8293</v>
      </c>
      <c r="O3561" s="5">
        <f t="shared" si="220"/>
        <v>0.05</v>
      </c>
      <c r="P3561" s="5">
        <f t="shared" si="221"/>
        <v>5</v>
      </c>
      <c r="Q3561" s="5" t="s">
        <v>8314</v>
      </c>
      <c r="R3561" s="5" t="s">
        <v>8339</v>
      </c>
      <c r="S3561" s="9">
        <f t="shared" si="222"/>
        <v>42801.669837962967</v>
      </c>
      <c r="T3561" s="9">
        <f t="shared" si="223"/>
        <v>42821.191666666666</v>
      </c>
    </row>
    <row r="3562" spans="1:20" ht="43.5" x14ac:dyDescent="0.35">
      <c r="A3562">
        <v>1867</v>
      </c>
      <c r="B3562" s="3" t="s">
        <v>1868</v>
      </c>
      <c r="C3562" s="3" t="s">
        <v>5977</v>
      </c>
      <c r="D3562">
        <v>20000</v>
      </c>
      <c r="E3562">
        <v>10</v>
      </c>
      <c r="F3562" t="s">
        <v>8221</v>
      </c>
      <c r="G3562" t="s">
        <v>8224</v>
      </c>
      <c r="H3562" t="s">
        <v>8246</v>
      </c>
      <c r="I3562">
        <v>1478383912</v>
      </c>
      <c r="J3562">
        <v>1475791912</v>
      </c>
      <c r="K3562" t="b">
        <v>0</v>
      </c>
      <c r="L3562">
        <v>1</v>
      </c>
      <c r="M3562" t="b">
        <v>0</v>
      </c>
      <c r="N3562" t="s">
        <v>8283</v>
      </c>
      <c r="O3562" s="5">
        <f t="shared" si="220"/>
        <v>0.05</v>
      </c>
      <c r="P3562" s="5">
        <f t="shared" si="221"/>
        <v>10</v>
      </c>
      <c r="Q3562" s="5" t="s">
        <v>8312</v>
      </c>
      <c r="R3562" s="5" t="s">
        <v>8344</v>
      </c>
      <c r="S3562" s="9">
        <f t="shared" si="222"/>
        <v>42659.924907407403</v>
      </c>
      <c r="T3562" s="9">
        <f t="shared" si="223"/>
        <v>42679.924907407403</v>
      </c>
    </row>
    <row r="3563" spans="1:20" ht="43.5" x14ac:dyDescent="0.35">
      <c r="A3563">
        <v>1986</v>
      </c>
      <c r="B3563" s="3" t="s">
        <v>1987</v>
      </c>
      <c r="C3563" s="3" t="s">
        <v>6096</v>
      </c>
      <c r="D3563">
        <v>2000</v>
      </c>
      <c r="E3563">
        <v>1</v>
      </c>
      <c r="F3563" t="s">
        <v>8221</v>
      </c>
      <c r="G3563" t="s">
        <v>8225</v>
      </c>
      <c r="H3563" t="s">
        <v>8247</v>
      </c>
      <c r="I3563">
        <v>1457947483</v>
      </c>
      <c r="J3563">
        <v>1455359083</v>
      </c>
      <c r="K3563" t="b">
        <v>0</v>
      </c>
      <c r="L3563">
        <v>1</v>
      </c>
      <c r="M3563" t="b">
        <v>0</v>
      </c>
      <c r="N3563" t="s">
        <v>8296</v>
      </c>
      <c r="O3563" s="5">
        <f t="shared" si="220"/>
        <v>0.05</v>
      </c>
      <c r="P3563" s="5">
        <f t="shared" si="221"/>
        <v>1</v>
      </c>
      <c r="Q3563" s="5" t="s">
        <v>8325</v>
      </c>
      <c r="R3563" s="5" t="s">
        <v>8354</v>
      </c>
      <c r="S3563" s="9">
        <f t="shared" si="222"/>
        <v>42423.433831018519</v>
      </c>
      <c r="T3563" s="9">
        <f t="shared" si="223"/>
        <v>42443.392164351855</v>
      </c>
    </row>
    <row r="3564" spans="1:20" ht="43.5" x14ac:dyDescent="0.35">
      <c r="A3564">
        <v>2126</v>
      </c>
      <c r="B3564" s="3" t="s">
        <v>2127</v>
      </c>
      <c r="C3564" s="3" t="s">
        <v>6236</v>
      </c>
      <c r="D3564">
        <v>20000</v>
      </c>
      <c r="E3564">
        <v>10</v>
      </c>
      <c r="F3564" t="s">
        <v>8221</v>
      </c>
      <c r="G3564" t="s">
        <v>8224</v>
      </c>
      <c r="H3564" t="s">
        <v>8246</v>
      </c>
      <c r="I3564">
        <v>1418080887</v>
      </c>
      <c r="J3564">
        <v>1415488887</v>
      </c>
      <c r="K3564" t="b">
        <v>0</v>
      </c>
      <c r="L3564">
        <v>2</v>
      </c>
      <c r="M3564" t="b">
        <v>0</v>
      </c>
      <c r="N3564" t="s">
        <v>8282</v>
      </c>
      <c r="O3564" s="5">
        <f t="shared" si="220"/>
        <v>0.05</v>
      </c>
      <c r="P3564" s="5">
        <f t="shared" si="221"/>
        <v>5</v>
      </c>
      <c r="Q3564" s="5" t="s">
        <v>8312</v>
      </c>
      <c r="R3564" s="5" t="s">
        <v>8348</v>
      </c>
      <c r="S3564" s="9">
        <f t="shared" si="222"/>
        <v>41961.973229166666</v>
      </c>
      <c r="T3564" s="9">
        <f t="shared" si="223"/>
        <v>41981.973229166666</v>
      </c>
    </row>
    <row r="3565" spans="1:20" ht="43.5" x14ac:dyDescent="0.35">
      <c r="A3565">
        <v>2393</v>
      </c>
      <c r="B3565" s="3" t="s">
        <v>2394</v>
      </c>
      <c r="C3565" s="3" t="s">
        <v>6503</v>
      </c>
      <c r="D3565">
        <v>100000</v>
      </c>
      <c r="E3565">
        <v>50</v>
      </c>
      <c r="F3565" t="s">
        <v>8220</v>
      </c>
      <c r="G3565" t="s">
        <v>8224</v>
      </c>
      <c r="H3565" t="s">
        <v>8246</v>
      </c>
      <c r="I3565">
        <v>1439048017</v>
      </c>
      <c r="J3565">
        <v>1436456017</v>
      </c>
      <c r="K3565" t="b">
        <v>0</v>
      </c>
      <c r="L3565">
        <v>1</v>
      </c>
      <c r="M3565" t="b">
        <v>0</v>
      </c>
      <c r="N3565" t="s">
        <v>8272</v>
      </c>
      <c r="O3565" s="5">
        <f t="shared" si="220"/>
        <v>0.05</v>
      </c>
      <c r="P3565" s="5">
        <f t="shared" si="221"/>
        <v>50</v>
      </c>
      <c r="Q3565" s="5" t="s">
        <v>8310</v>
      </c>
      <c r="R3565" s="5" t="s">
        <v>8357</v>
      </c>
      <c r="S3565" s="9">
        <f t="shared" si="222"/>
        <v>42204.648344907408</v>
      </c>
      <c r="T3565" s="9">
        <f t="shared" si="223"/>
        <v>42224.648344907408</v>
      </c>
    </row>
    <row r="3566" spans="1:20" ht="58" x14ac:dyDescent="0.35">
      <c r="A3566">
        <v>3119</v>
      </c>
      <c r="B3566" s="3" t="s">
        <v>3119</v>
      </c>
      <c r="C3566" s="3" t="s">
        <v>7229</v>
      </c>
      <c r="D3566">
        <v>10000</v>
      </c>
      <c r="E3566">
        <v>5</v>
      </c>
      <c r="F3566" t="s">
        <v>8221</v>
      </c>
      <c r="G3566" t="s">
        <v>8224</v>
      </c>
      <c r="H3566" t="s">
        <v>8246</v>
      </c>
      <c r="I3566">
        <v>1427414732</v>
      </c>
      <c r="J3566">
        <v>1424826332</v>
      </c>
      <c r="K3566" t="b">
        <v>0</v>
      </c>
      <c r="L3566">
        <v>1</v>
      </c>
      <c r="M3566" t="b">
        <v>0</v>
      </c>
      <c r="N3566" t="s">
        <v>8303</v>
      </c>
      <c r="O3566" s="5">
        <f t="shared" si="220"/>
        <v>0.05</v>
      </c>
      <c r="P3566" s="5">
        <f t="shared" si="221"/>
        <v>5</v>
      </c>
      <c r="Q3566" s="5" t="s">
        <v>8317</v>
      </c>
      <c r="R3566" s="5" t="s">
        <v>8330</v>
      </c>
      <c r="S3566" s="9">
        <f t="shared" si="222"/>
        <v>42070.04550925926</v>
      </c>
      <c r="T3566" s="9">
        <f t="shared" si="223"/>
        <v>42090.003842592589</v>
      </c>
    </row>
    <row r="3567" spans="1:20" ht="43.5" x14ac:dyDescent="0.35">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5">
        <f t="shared" si="220"/>
        <v>4.7E-2</v>
      </c>
      <c r="P3567" s="5">
        <f t="shared" si="221"/>
        <v>6.7142857142857144</v>
      </c>
      <c r="Q3567" s="5" t="s">
        <v>8312</v>
      </c>
      <c r="R3567" s="5" t="s">
        <v>8348</v>
      </c>
      <c r="S3567" s="9">
        <f t="shared" si="222"/>
        <v>41670.792557870373</v>
      </c>
      <c r="T3567" s="9">
        <f t="shared" si="223"/>
        <v>41700.792557870373</v>
      </c>
    </row>
    <row r="3568" spans="1:20" ht="58" x14ac:dyDescent="0.35">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5">
        <f t="shared" si="220"/>
        <v>4.5454545454545456E-2</v>
      </c>
      <c r="P3568" s="5">
        <f t="shared" si="221"/>
        <v>10</v>
      </c>
      <c r="Q3568" s="5" t="s">
        <v>8310</v>
      </c>
      <c r="R3568" s="5" t="s">
        <v>8357</v>
      </c>
      <c r="S3568" s="9">
        <f t="shared" si="222"/>
        <v>42027.843287037038</v>
      </c>
      <c r="T3568" s="9">
        <f t="shared" si="223"/>
        <v>42047.843287037038</v>
      </c>
    </row>
    <row r="3569" spans="1:20" ht="29" x14ac:dyDescent="0.35">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5">
        <f t="shared" si="220"/>
        <v>4.3333333333333335E-2</v>
      </c>
      <c r="P3569" s="5">
        <f t="shared" si="221"/>
        <v>16.25</v>
      </c>
      <c r="Q3569" s="5" t="s">
        <v>8328</v>
      </c>
      <c r="R3569" s="5" t="s">
        <v>8359</v>
      </c>
      <c r="S3569" s="9">
        <f t="shared" si="222"/>
        <v>41819.155138888891</v>
      </c>
      <c r="T3569" s="9">
        <f t="shared" si="223"/>
        <v>41839.155138888891</v>
      </c>
    </row>
    <row r="3570" spans="1:20" ht="29" x14ac:dyDescent="0.35">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5">
        <f t="shared" si="220"/>
        <v>4.1000000000000002E-2</v>
      </c>
      <c r="P3570" s="5">
        <f t="shared" si="221"/>
        <v>6.833333333333333</v>
      </c>
      <c r="Q3570" s="5" t="s">
        <v>8312</v>
      </c>
      <c r="R3570" s="5" t="s">
        <v>8348</v>
      </c>
      <c r="S3570" s="9">
        <f t="shared" si="222"/>
        <v>42548.77243055556</v>
      </c>
      <c r="T3570" s="9">
        <f t="shared" si="223"/>
        <v>42565.758333333331</v>
      </c>
    </row>
    <row r="3571" spans="1:20" ht="43.5" x14ac:dyDescent="0.35">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5">
        <f t="shared" si="220"/>
        <v>0.04</v>
      </c>
      <c r="P3571" s="5">
        <f t="shared" si="221"/>
        <v>20</v>
      </c>
      <c r="Q3571" s="5" t="s">
        <v>8320</v>
      </c>
      <c r="R3571" s="5" t="s">
        <v>8349</v>
      </c>
      <c r="S3571" s="9">
        <f t="shared" si="222"/>
        <v>42212.594293981485</v>
      </c>
      <c r="T3571" s="9">
        <f t="shared" si="223"/>
        <v>42232.587974537033</v>
      </c>
    </row>
    <row r="3572" spans="1:20" ht="43.5" x14ac:dyDescent="0.35">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5">
        <f t="shared" si="220"/>
        <v>0.04</v>
      </c>
      <c r="P3572" s="5">
        <f t="shared" si="221"/>
        <v>1</v>
      </c>
      <c r="Q3572" s="5" t="s">
        <v>8310</v>
      </c>
      <c r="R3572" s="5" t="s">
        <v>8316</v>
      </c>
      <c r="S3572" s="9">
        <f t="shared" si="222"/>
        <v>42649.805601851855</v>
      </c>
      <c r="T3572" s="9">
        <f t="shared" si="223"/>
        <v>42669.805601851855</v>
      </c>
    </row>
    <row r="3573" spans="1:20" ht="43.5" x14ac:dyDescent="0.35">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5">
        <f t="shared" si="220"/>
        <v>0.04</v>
      </c>
      <c r="P3573" s="5">
        <f t="shared" si="221"/>
        <v>1</v>
      </c>
      <c r="Q3573" s="5" t="s">
        <v>8312</v>
      </c>
      <c r="R3573" s="5" t="s">
        <v>8348</v>
      </c>
      <c r="S3573" s="9">
        <f t="shared" si="222"/>
        <v>42357.203587962962</v>
      </c>
      <c r="T3573" s="9">
        <f t="shared" si="223"/>
        <v>42377.203587962962</v>
      </c>
    </row>
    <row r="3574" spans="1:20" ht="43.5" x14ac:dyDescent="0.35">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5">
        <f t="shared" si="220"/>
        <v>0.04</v>
      </c>
      <c r="P3574" s="5">
        <f t="shared" si="221"/>
        <v>2</v>
      </c>
      <c r="Q3574" s="5" t="s">
        <v>8310</v>
      </c>
      <c r="R3574" s="5" t="s">
        <v>8357</v>
      </c>
      <c r="S3574" s="9">
        <f t="shared" si="222"/>
        <v>42387.70694444445</v>
      </c>
      <c r="T3574" s="9">
        <f t="shared" si="223"/>
        <v>42407.70694444445</v>
      </c>
    </row>
    <row r="3575" spans="1:20" ht="43.5" x14ac:dyDescent="0.35">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5">
        <f t="shared" si="220"/>
        <v>0.04</v>
      </c>
      <c r="P3575" s="5">
        <f t="shared" si="221"/>
        <v>20</v>
      </c>
      <c r="Q3575" s="5" t="s">
        <v>8317</v>
      </c>
      <c r="R3575" s="5" t="s">
        <v>8318</v>
      </c>
      <c r="S3575" s="9">
        <f t="shared" si="222"/>
        <v>41841.675034722226</v>
      </c>
      <c r="T3575" s="9">
        <f t="shared" si="223"/>
        <v>41891.675034722226</v>
      </c>
    </row>
    <row r="3576" spans="1:20" ht="43.5" x14ac:dyDescent="0.35">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5">
        <f t="shared" si="220"/>
        <v>0.04</v>
      </c>
      <c r="P3576" s="5">
        <f t="shared" si="221"/>
        <v>5</v>
      </c>
      <c r="Q3576" s="5" t="s">
        <v>8317</v>
      </c>
      <c r="R3576" s="5" t="s">
        <v>8330</v>
      </c>
      <c r="S3576" s="9">
        <f t="shared" si="222"/>
        <v>41835.055231481485</v>
      </c>
      <c r="T3576" s="9">
        <f t="shared" si="223"/>
        <v>41850.055231481485</v>
      </c>
    </row>
    <row r="3577" spans="1:20" ht="43.5" x14ac:dyDescent="0.35">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5">
        <f t="shared" si="220"/>
        <v>0.04</v>
      </c>
      <c r="P3577" s="5">
        <f t="shared" si="221"/>
        <v>10</v>
      </c>
      <c r="Q3577" s="5" t="s">
        <v>8317</v>
      </c>
      <c r="R3577" s="5" t="s">
        <v>8330</v>
      </c>
      <c r="S3577" s="9">
        <f t="shared" si="222"/>
        <v>42755.031469907408</v>
      </c>
      <c r="T3577" s="9">
        <f t="shared" si="223"/>
        <v>42785.031469907408</v>
      </c>
    </row>
    <row r="3578" spans="1:20" ht="43.5" x14ac:dyDescent="0.35">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5">
        <f t="shared" si="220"/>
        <v>0.04</v>
      </c>
      <c r="P3578" s="5">
        <f t="shared" si="221"/>
        <v>1</v>
      </c>
      <c r="Q3578" s="5" t="s">
        <v>8317</v>
      </c>
      <c r="R3578" s="5" t="s">
        <v>8318</v>
      </c>
      <c r="S3578" s="9">
        <f t="shared" si="222"/>
        <v>41799.893599537041</v>
      </c>
      <c r="T3578" s="9">
        <f t="shared" si="223"/>
        <v>41815.875</v>
      </c>
    </row>
    <row r="3579" spans="1:20" ht="43.5" x14ac:dyDescent="0.35">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5">
        <f t="shared" si="220"/>
        <v>0.04</v>
      </c>
      <c r="P3579" s="5">
        <f t="shared" si="221"/>
        <v>1</v>
      </c>
      <c r="Q3579" s="5" t="s">
        <v>8317</v>
      </c>
      <c r="R3579" s="5" t="s">
        <v>8318</v>
      </c>
      <c r="S3579" s="9">
        <f t="shared" si="222"/>
        <v>42410.946597222224</v>
      </c>
      <c r="T3579" s="9">
        <f t="shared" si="223"/>
        <v>42428</v>
      </c>
    </row>
    <row r="3580" spans="1:20" ht="43.5" x14ac:dyDescent="0.35">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5">
        <f t="shared" si="220"/>
        <v>3.8464497269020695E-2</v>
      </c>
      <c r="P3580" s="5">
        <f t="shared" si="221"/>
        <v>5</v>
      </c>
      <c r="Q3580" s="5" t="s">
        <v>8312</v>
      </c>
      <c r="R3580" s="5" t="s">
        <v>8348</v>
      </c>
      <c r="S3580" s="9">
        <f t="shared" si="222"/>
        <v>42133.185798611114</v>
      </c>
      <c r="T3580" s="9">
        <f t="shared" si="223"/>
        <v>42153.185798611114</v>
      </c>
    </row>
    <row r="3581" spans="1:20" ht="58" x14ac:dyDescent="0.35">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5">
        <f t="shared" si="220"/>
        <v>3.8461538461538464E-2</v>
      </c>
      <c r="P3581" s="5">
        <f t="shared" si="221"/>
        <v>22.5</v>
      </c>
      <c r="Q3581" s="5" t="s">
        <v>8328</v>
      </c>
      <c r="R3581" s="5" t="s">
        <v>8356</v>
      </c>
      <c r="S3581" s="9">
        <f t="shared" si="222"/>
        <v>42348.615393518514</v>
      </c>
      <c r="T3581" s="9">
        <f t="shared" si="223"/>
        <v>42398.615393518514</v>
      </c>
    </row>
    <row r="3582" spans="1:20" ht="43.5" x14ac:dyDescent="0.35">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5">
        <f t="shared" si="220"/>
        <v>3.5704000000000007E-2</v>
      </c>
      <c r="P3582" s="5">
        <f t="shared" si="221"/>
        <v>17.852</v>
      </c>
      <c r="Q3582" s="5" t="s">
        <v>8312</v>
      </c>
      <c r="R3582" s="5" t="s">
        <v>8348</v>
      </c>
      <c r="S3582" s="9">
        <f t="shared" si="222"/>
        <v>41019.847314814819</v>
      </c>
      <c r="T3582" s="9">
        <f t="shared" si="223"/>
        <v>41069.847314814819</v>
      </c>
    </row>
    <row r="3583" spans="1:20" ht="43.5" x14ac:dyDescent="0.35">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5">
        <f t="shared" si="220"/>
        <v>3.4999999999999996E-2</v>
      </c>
      <c r="P3583" s="5">
        <f t="shared" si="221"/>
        <v>2.3333333333333335</v>
      </c>
      <c r="Q3583" s="5" t="s">
        <v>8317</v>
      </c>
      <c r="R3583" s="5" t="s">
        <v>8318</v>
      </c>
      <c r="S3583" s="9">
        <f t="shared" si="222"/>
        <v>42475.128391203703</v>
      </c>
      <c r="T3583" s="9">
        <f t="shared" si="223"/>
        <v>42495.128391203703</v>
      </c>
    </row>
    <row r="3584" spans="1:20" ht="43.5" x14ac:dyDescent="0.35">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5">
        <f t="shared" si="220"/>
        <v>3.4722222222222224E-2</v>
      </c>
      <c r="P3584" s="5">
        <f t="shared" si="221"/>
        <v>1</v>
      </c>
      <c r="Q3584" s="5" t="s">
        <v>8314</v>
      </c>
      <c r="R3584" s="5" t="s">
        <v>8339</v>
      </c>
      <c r="S3584" s="9">
        <f t="shared" si="222"/>
        <v>42435.960983796293</v>
      </c>
      <c r="T3584" s="9">
        <f t="shared" si="223"/>
        <v>42463.006944444445</v>
      </c>
    </row>
    <row r="3585" spans="1:20" ht="58" x14ac:dyDescent="0.35">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5">
        <f t="shared" si="220"/>
        <v>3.3333333333333333E-2</v>
      </c>
      <c r="P3585" s="5">
        <f t="shared" si="221"/>
        <v>1</v>
      </c>
      <c r="Q3585" s="5" t="s">
        <v>8320</v>
      </c>
      <c r="R3585" s="5" t="s">
        <v>8340</v>
      </c>
      <c r="S3585" s="9">
        <f t="shared" si="222"/>
        <v>42106.704976851848</v>
      </c>
      <c r="T3585" s="9">
        <f t="shared" si="223"/>
        <v>42112.427777777775</v>
      </c>
    </row>
    <row r="3586" spans="1:20" ht="43.5" x14ac:dyDescent="0.35">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5">
        <f t="shared" ref="O3586:O3649" si="224">(E3586/D3586)*100</f>
        <v>3.3333333333333333E-2</v>
      </c>
      <c r="P3586" s="5">
        <f t="shared" ref="P3586:P3649" si="225">E3586/L3586</f>
        <v>1</v>
      </c>
      <c r="Q3586" s="5" t="s">
        <v>8310</v>
      </c>
      <c r="R3586" s="5" t="s">
        <v>8357</v>
      </c>
      <c r="S3586" s="9">
        <f t="shared" si="222"/>
        <v>42615.908182870371</v>
      </c>
      <c r="T3586" s="9">
        <f t="shared" si="223"/>
        <v>42635.908182870371</v>
      </c>
    </row>
    <row r="3587" spans="1:20" ht="43.5" x14ac:dyDescent="0.35">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5">
        <f t="shared" si="224"/>
        <v>3.3333333333333333E-2</v>
      </c>
      <c r="P3587" s="5">
        <f t="shared" si="225"/>
        <v>3</v>
      </c>
      <c r="Q3587" s="5" t="s">
        <v>8325</v>
      </c>
      <c r="R3587" s="5" t="s">
        <v>8353</v>
      </c>
      <c r="S3587" s="9">
        <f t="shared" ref="S3587:S3650" si="226">(J3587/86400 )+ DATE(1970,1,11)</f>
        <v>41984.712245370371</v>
      </c>
      <c r="T3587" s="9">
        <f t="shared" ref="T3587:T3650" si="227">(I3587/86400) + DATE(1970,1,1)</f>
        <v>42004.712245370371</v>
      </c>
    </row>
    <row r="3588" spans="1:20" ht="43.5" x14ac:dyDescent="0.35">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5">
        <f t="shared" si="224"/>
        <v>3.3333333333333333E-2</v>
      </c>
      <c r="P3588" s="5">
        <f t="shared" si="225"/>
        <v>1</v>
      </c>
      <c r="Q3588" s="5" t="s">
        <v>8325</v>
      </c>
      <c r="R3588" s="5" t="s">
        <v>8353</v>
      </c>
      <c r="S3588" s="9">
        <f t="shared" si="226"/>
        <v>42041.884652777779</v>
      </c>
      <c r="T3588" s="9">
        <f t="shared" si="227"/>
        <v>42065.886111111111</v>
      </c>
    </row>
    <row r="3589" spans="1:20" ht="43.5" x14ac:dyDescent="0.35">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5">
        <f t="shared" si="224"/>
        <v>3.3333333333333333E-2</v>
      </c>
      <c r="P3589" s="5">
        <f t="shared" si="225"/>
        <v>1</v>
      </c>
      <c r="Q3589" s="5" t="s">
        <v>8314</v>
      </c>
      <c r="R3589" s="5" t="s">
        <v>8339</v>
      </c>
      <c r="S3589" s="9">
        <f t="shared" si="226"/>
        <v>42054.927974537037</v>
      </c>
      <c r="T3589" s="9">
        <f t="shared" si="227"/>
        <v>42099.458333333328</v>
      </c>
    </row>
    <row r="3590" spans="1:20" ht="29" x14ac:dyDescent="0.35">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5">
        <f t="shared" si="224"/>
        <v>3.3333333333333333E-2</v>
      </c>
      <c r="P3590" s="5">
        <f t="shared" si="225"/>
        <v>10</v>
      </c>
      <c r="Q3590" s="5" t="s">
        <v>8317</v>
      </c>
      <c r="R3590" s="5" t="s">
        <v>8318</v>
      </c>
      <c r="S3590" s="9">
        <f t="shared" si="226"/>
        <v>42796.350231481483</v>
      </c>
      <c r="T3590" s="9">
        <f t="shared" si="227"/>
        <v>42846.308564814812</v>
      </c>
    </row>
    <row r="3591" spans="1:20" ht="43.5" x14ac:dyDescent="0.35">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5">
        <f t="shared" si="224"/>
        <v>3.3333333333333333E-2</v>
      </c>
      <c r="P3591" s="5">
        <f t="shared" si="225"/>
        <v>1</v>
      </c>
      <c r="Q3591" s="5" t="s">
        <v>8317</v>
      </c>
      <c r="R3591" s="5" t="s">
        <v>8338</v>
      </c>
      <c r="S3591" s="9">
        <f t="shared" si="226"/>
        <v>41952.84710648148</v>
      </c>
      <c r="T3591" s="9">
        <f t="shared" si="227"/>
        <v>41972.888773148152</v>
      </c>
    </row>
    <row r="3592" spans="1:20" ht="43.5" x14ac:dyDescent="0.35">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5">
        <f t="shared" si="224"/>
        <v>3.0303030303030304E-2</v>
      </c>
      <c r="P3592" s="5">
        <f t="shared" si="225"/>
        <v>1</v>
      </c>
      <c r="Q3592" s="5" t="s">
        <v>8320</v>
      </c>
      <c r="R3592" s="5" t="s">
        <v>8347</v>
      </c>
      <c r="S3592" s="9">
        <f t="shared" si="226"/>
        <v>42763.329039351855</v>
      </c>
      <c r="T3592" s="9">
        <f t="shared" si="227"/>
        <v>42783.329039351855</v>
      </c>
    </row>
    <row r="3593" spans="1:20" ht="43.5" x14ac:dyDescent="0.35">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5">
        <f t="shared" si="224"/>
        <v>0.03</v>
      </c>
      <c r="P3593" s="5">
        <f t="shared" si="225"/>
        <v>3</v>
      </c>
      <c r="Q3593" s="5" t="s">
        <v>8310</v>
      </c>
      <c r="R3593" s="5" t="s">
        <v>8357</v>
      </c>
      <c r="S3593" s="9">
        <f t="shared" si="226"/>
        <v>42656.896898148145</v>
      </c>
      <c r="T3593" s="9">
        <f t="shared" si="227"/>
        <v>42676.896898148145</v>
      </c>
    </row>
    <row r="3594" spans="1:20" ht="29" x14ac:dyDescent="0.35">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5">
        <f t="shared" si="224"/>
        <v>0.03</v>
      </c>
      <c r="P3594" s="5">
        <f t="shared" si="225"/>
        <v>7.5</v>
      </c>
      <c r="Q3594" s="5" t="s">
        <v>8310</v>
      </c>
      <c r="R3594" s="5" t="s">
        <v>8316</v>
      </c>
      <c r="S3594" s="9">
        <f t="shared" si="226"/>
        <v>41813.116053240738</v>
      </c>
      <c r="T3594" s="9">
        <f t="shared" si="227"/>
        <v>41863.116053240738</v>
      </c>
    </row>
    <row r="3595" spans="1:20" ht="29" x14ac:dyDescent="0.35">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5">
        <f t="shared" si="224"/>
        <v>0.03</v>
      </c>
      <c r="P3595" s="5">
        <f t="shared" si="225"/>
        <v>1.5</v>
      </c>
      <c r="Q3595" s="5" t="s">
        <v>8317</v>
      </c>
      <c r="R3595" s="5" t="s">
        <v>8318</v>
      </c>
      <c r="S3595" s="9">
        <f t="shared" si="226"/>
        <v>42105.229166666672</v>
      </c>
      <c r="T3595" s="9">
        <f t="shared" si="227"/>
        <v>42109.211111111115</v>
      </c>
    </row>
    <row r="3596" spans="1:20" ht="58" x14ac:dyDescent="0.35">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5">
        <f t="shared" si="224"/>
        <v>2.8571428571428574E-2</v>
      </c>
      <c r="P3596" s="5">
        <f t="shared" si="225"/>
        <v>1</v>
      </c>
      <c r="Q3596" s="5" t="s">
        <v>8328</v>
      </c>
      <c r="R3596" s="5" t="s">
        <v>8356</v>
      </c>
      <c r="S3596" s="9">
        <f t="shared" si="226"/>
        <v>42512.913761574076</v>
      </c>
      <c r="T3596" s="9">
        <f t="shared" si="227"/>
        <v>42517.919444444444</v>
      </c>
    </row>
    <row r="3597" spans="1:20" ht="43.5" x14ac:dyDescent="0.35">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5">
        <f t="shared" si="224"/>
        <v>2.7404479578392621E-2</v>
      </c>
      <c r="P3597" s="5">
        <f t="shared" si="225"/>
        <v>13</v>
      </c>
      <c r="Q3597" s="5" t="s">
        <v>8320</v>
      </c>
      <c r="R3597" s="5" t="s">
        <v>8347</v>
      </c>
      <c r="S3597" s="9">
        <f t="shared" si="226"/>
        <v>42048.824988425928</v>
      </c>
      <c r="T3597" s="9">
        <f t="shared" si="227"/>
        <v>42054.824988425928</v>
      </c>
    </row>
    <row r="3598" spans="1:20" ht="43.5" x14ac:dyDescent="0.35">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5">
        <f t="shared" si="224"/>
        <v>2.6315789473684209E-2</v>
      </c>
      <c r="P3598" s="5">
        <f t="shared" si="225"/>
        <v>10</v>
      </c>
      <c r="Q3598" s="5" t="s">
        <v>8323</v>
      </c>
      <c r="R3598" s="5" t="s">
        <v>8345</v>
      </c>
      <c r="S3598" s="9">
        <f t="shared" si="226"/>
        <v>42359.824097222227</v>
      </c>
      <c r="T3598" s="9">
        <f t="shared" si="227"/>
        <v>42399.824097222227</v>
      </c>
    </row>
    <row r="3599" spans="1:20" ht="43.5" x14ac:dyDescent="0.35">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5">
        <f t="shared" si="224"/>
        <v>2.5999999999999999E-2</v>
      </c>
      <c r="P3599" s="5">
        <f t="shared" si="225"/>
        <v>13</v>
      </c>
      <c r="Q3599" s="5" t="s">
        <v>8317</v>
      </c>
      <c r="R3599" s="5" t="s">
        <v>8318</v>
      </c>
      <c r="S3599" s="9">
        <f t="shared" si="226"/>
        <v>41858.84002314815</v>
      </c>
      <c r="T3599" s="9">
        <f t="shared" si="227"/>
        <v>41883.84002314815</v>
      </c>
    </row>
    <row r="3600" spans="1:20" ht="43.5" x14ac:dyDescent="0.35">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5">
        <f t="shared" si="224"/>
        <v>2.5000000000000001E-2</v>
      </c>
      <c r="P3600" s="5">
        <f t="shared" si="225"/>
        <v>5</v>
      </c>
      <c r="Q3600" s="5" t="s">
        <v>8328</v>
      </c>
      <c r="R3600" s="5" t="s">
        <v>8356</v>
      </c>
      <c r="S3600" s="9">
        <f t="shared" si="226"/>
        <v>42029.737766203703</v>
      </c>
      <c r="T3600" s="9">
        <f t="shared" si="227"/>
        <v>42077.625</v>
      </c>
    </row>
    <row r="3601" spans="1:20" ht="43.5" x14ac:dyDescent="0.35">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5">
        <f t="shared" si="224"/>
        <v>2.5000000000000001E-2</v>
      </c>
      <c r="P3601" s="5">
        <f t="shared" si="225"/>
        <v>25</v>
      </c>
      <c r="Q3601" s="5" t="s">
        <v>8317</v>
      </c>
      <c r="R3601" s="5" t="s">
        <v>8330</v>
      </c>
      <c r="S3601" s="9">
        <f t="shared" si="226"/>
        <v>42217.795787037037</v>
      </c>
      <c r="T3601" s="9">
        <f t="shared" si="227"/>
        <v>42267.795787037037</v>
      </c>
    </row>
    <row r="3602" spans="1:20" ht="43.5" x14ac:dyDescent="0.35">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5">
        <f t="shared" si="224"/>
        <v>2.5000000000000001E-2</v>
      </c>
      <c r="P3602" s="5">
        <f t="shared" si="225"/>
        <v>7</v>
      </c>
      <c r="Q3602" s="5" t="s">
        <v>8317</v>
      </c>
      <c r="R3602" s="5" t="s">
        <v>8318</v>
      </c>
      <c r="S3602" s="9">
        <f t="shared" si="226"/>
        <v>42523.976319444446</v>
      </c>
      <c r="T3602" s="9">
        <f t="shared" si="227"/>
        <v>42559.976319444446</v>
      </c>
    </row>
    <row r="3603" spans="1:20" ht="43.5" x14ac:dyDescent="0.35">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5">
        <f t="shared" si="224"/>
        <v>2.4E-2</v>
      </c>
      <c r="P3603" s="5">
        <f t="shared" si="225"/>
        <v>30</v>
      </c>
      <c r="Q3603" s="5" t="s">
        <v>8328</v>
      </c>
      <c r="R3603" s="5" t="s">
        <v>8356</v>
      </c>
      <c r="S3603" s="9">
        <f t="shared" si="226"/>
        <v>42194.185844907406</v>
      </c>
      <c r="T3603" s="9">
        <f t="shared" si="227"/>
        <v>42219.185844907406</v>
      </c>
    </row>
    <row r="3604" spans="1:20" ht="58" x14ac:dyDescent="0.35">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5">
        <f t="shared" si="224"/>
        <v>2.3529411764705882E-2</v>
      </c>
      <c r="P3604" s="5">
        <f t="shared" si="225"/>
        <v>10</v>
      </c>
      <c r="Q3604" s="5" t="s">
        <v>8310</v>
      </c>
      <c r="R3604" s="5" t="s">
        <v>8350</v>
      </c>
      <c r="S3604" s="9">
        <f t="shared" si="226"/>
        <v>41840.033958333333</v>
      </c>
      <c r="T3604" s="9">
        <f t="shared" si="227"/>
        <v>41860.033958333333</v>
      </c>
    </row>
    <row r="3605" spans="1:20" ht="43.5" x14ac:dyDescent="0.35">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5">
        <f t="shared" si="224"/>
        <v>2.3035714285714284E-2</v>
      </c>
      <c r="P3605" s="5">
        <f t="shared" si="225"/>
        <v>92.142857142857139</v>
      </c>
      <c r="Q3605" s="5" t="s">
        <v>8317</v>
      </c>
      <c r="R3605" s="5" t="s">
        <v>8330</v>
      </c>
      <c r="S3605" s="9">
        <f t="shared" si="226"/>
        <v>42121.684027777781</v>
      </c>
      <c r="T3605" s="9">
        <f t="shared" si="227"/>
        <v>42169.804861111115</v>
      </c>
    </row>
    <row r="3606" spans="1:20" ht="43.5" x14ac:dyDescent="0.35">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5">
        <f t="shared" si="224"/>
        <v>2.2222222222222223E-2</v>
      </c>
      <c r="P3606" s="5">
        <f t="shared" si="225"/>
        <v>1</v>
      </c>
      <c r="Q3606" s="5" t="s">
        <v>8314</v>
      </c>
      <c r="R3606" s="5" t="s">
        <v>8339</v>
      </c>
      <c r="S3606" s="9">
        <f t="shared" si="226"/>
        <v>42112.036527777775</v>
      </c>
      <c r="T3606" s="9">
        <f t="shared" si="227"/>
        <v>42132.036527777775</v>
      </c>
    </row>
    <row r="3607" spans="1:20" ht="58" x14ac:dyDescent="0.35">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5">
        <f t="shared" si="224"/>
        <v>2.0833333333333336E-2</v>
      </c>
      <c r="P3607" s="5">
        <f t="shared" si="225"/>
        <v>50</v>
      </c>
      <c r="Q3607" s="5" t="s">
        <v>8310</v>
      </c>
      <c r="R3607" s="5" t="s">
        <v>8357</v>
      </c>
      <c r="S3607" s="9">
        <f t="shared" si="226"/>
        <v>42331.283101851848</v>
      </c>
      <c r="T3607" s="9">
        <f t="shared" si="227"/>
        <v>42351.283101851848</v>
      </c>
    </row>
    <row r="3608" spans="1:20" ht="43.5" x14ac:dyDescent="0.35">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5">
        <f t="shared" si="224"/>
        <v>0.02</v>
      </c>
      <c r="P3608" s="5">
        <f t="shared" si="225"/>
        <v>1</v>
      </c>
      <c r="Q3608" s="5" t="s">
        <v>8310</v>
      </c>
      <c r="R3608" s="5" t="s">
        <v>8357</v>
      </c>
      <c r="S3608" s="9">
        <f t="shared" si="226"/>
        <v>42545.68440972222</v>
      </c>
      <c r="T3608" s="9">
        <f t="shared" si="227"/>
        <v>42565.68440972222</v>
      </c>
    </row>
    <row r="3609" spans="1:20" ht="43.5" x14ac:dyDescent="0.35">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5">
        <f t="shared" si="224"/>
        <v>0.02</v>
      </c>
      <c r="P3609" s="5">
        <f t="shared" si="225"/>
        <v>90</v>
      </c>
      <c r="Q3609" s="5" t="s">
        <v>8310</v>
      </c>
      <c r="R3609" s="5" t="s">
        <v>8357</v>
      </c>
      <c r="S3609" s="9">
        <f t="shared" si="226"/>
        <v>42394.306840277779</v>
      </c>
      <c r="T3609" s="9">
        <f t="shared" si="227"/>
        <v>42443.958333333328</v>
      </c>
    </row>
    <row r="3610" spans="1:20" ht="29" x14ac:dyDescent="0.35">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5">
        <f t="shared" si="224"/>
        <v>0.02</v>
      </c>
      <c r="P3610" s="5">
        <f t="shared" si="225"/>
        <v>1</v>
      </c>
      <c r="Q3610" s="5" t="s">
        <v>8310</v>
      </c>
      <c r="R3610" s="5" t="s">
        <v>8357</v>
      </c>
      <c r="S3610" s="9">
        <f t="shared" si="226"/>
        <v>42041.928576388891</v>
      </c>
      <c r="T3610" s="9">
        <f t="shared" si="227"/>
        <v>42061.928576388891</v>
      </c>
    </row>
    <row r="3611" spans="1:20" ht="58" x14ac:dyDescent="0.35">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5">
        <f t="shared" si="224"/>
        <v>0.02</v>
      </c>
      <c r="P3611" s="5">
        <f t="shared" si="225"/>
        <v>1</v>
      </c>
      <c r="Q3611" s="5" t="s">
        <v>8312</v>
      </c>
      <c r="R3611" s="5" t="s">
        <v>8348</v>
      </c>
      <c r="S3611" s="9">
        <f t="shared" si="226"/>
        <v>42407.679513888885</v>
      </c>
      <c r="T3611" s="9">
        <f t="shared" si="227"/>
        <v>42411.679513888885</v>
      </c>
    </row>
    <row r="3612" spans="1:20" x14ac:dyDescent="0.35">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5">
        <f t="shared" si="224"/>
        <v>0.02</v>
      </c>
      <c r="P3612" s="5">
        <f t="shared" si="225"/>
        <v>1</v>
      </c>
      <c r="Q3612" s="5" t="s">
        <v>8328</v>
      </c>
      <c r="R3612" s="5" t="s">
        <v>8356</v>
      </c>
      <c r="S3612" s="9">
        <f t="shared" si="226"/>
        <v>42037.856990740736</v>
      </c>
      <c r="T3612" s="9">
        <f t="shared" si="227"/>
        <v>42087.815324074079</v>
      </c>
    </row>
    <row r="3613" spans="1:20" ht="43.5" x14ac:dyDescent="0.35">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5">
        <f t="shared" si="224"/>
        <v>0.02</v>
      </c>
      <c r="P3613" s="5">
        <f t="shared" si="225"/>
        <v>10</v>
      </c>
      <c r="Q3613" s="5" t="s">
        <v>8328</v>
      </c>
      <c r="R3613" s="5" t="s">
        <v>8356</v>
      </c>
      <c r="S3613" s="9">
        <f t="shared" si="226"/>
        <v>42071.69594907407</v>
      </c>
      <c r="T3613" s="9">
        <f t="shared" si="227"/>
        <v>42121.654282407406</v>
      </c>
    </row>
    <row r="3614" spans="1:20" ht="43.5" x14ac:dyDescent="0.35">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5">
        <f t="shared" si="224"/>
        <v>0.02</v>
      </c>
      <c r="P3614" s="5">
        <f t="shared" si="225"/>
        <v>1</v>
      </c>
      <c r="Q3614" s="5" t="s">
        <v>8317</v>
      </c>
      <c r="R3614" s="5" t="s">
        <v>8318</v>
      </c>
      <c r="S3614" s="9">
        <f t="shared" si="226"/>
        <v>41838.922905092593</v>
      </c>
      <c r="T3614" s="9">
        <f t="shared" si="227"/>
        <v>41888.922905092593</v>
      </c>
    </row>
    <row r="3615" spans="1:20" ht="58" x14ac:dyDescent="0.35">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5">
        <f t="shared" si="224"/>
        <v>0.02</v>
      </c>
      <c r="P3615" s="5">
        <f t="shared" si="225"/>
        <v>1</v>
      </c>
      <c r="Q3615" s="5" t="s">
        <v>8317</v>
      </c>
      <c r="R3615" s="5" t="s">
        <v>8318</v>
      </c>
      <c r="S3615" s="9">
        <f t="shared" si="226"/>
        <v>42051.743090277778</v>
      </c>
      <c r="T3615" s="9">
        <f t="shared" si="227"/>
        <v>42071.701423611114</v>
      </c>
    </row>
    <row r="3616" spans="1:20" ht="58" x14ac:dyDescent="0.35">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5">
        <f t="shared" si="224"/>
        <v>0.02</v>
      </c>
      <c r="P3616" s="5">
        <f t="shared" si="225"/>
        <v>1</v>
      </c>
      <c r="Q3616" s="5" t="s">
        <v>8317</v>
      </c>
      <c r="R3616" s="5" t="s">
        <v>8318</v>
      </c>
      <c r="S3616" s="9">
        <f t="shared" si="226"/>
        <v>41852.201261574075</v>
      </c>
      <c r="T3616" s="9">
        <f t="shared" si="227"/>
        <v>41872.201261574075</v>
      </c>
    </row>
    <row r="3617" spans="1:20" ht="43.5" x14ac:dyDescent="0.35">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5">
        <f t="shared" si="224"/>
        <v>1.8799999999999997E-2</v>
      </c>
      <c r="P3617" s="5">
        <f t="shared" si="225"/>
        <v>53.714285714285715</v>
      </c>
      <c r="Q3617" s="5" t="s">
        <v>8317</v>
      </c>
      <c r="R3617" s="5" t="s">
        <v>8330</v>
      </c>
      <c r="S3617" s="9">
        <f t="shared" si="226"/>
        <v>41950.028287037036</v>
      </c>
      <c r="T3617" s="9">
        <f t="shared" si="227"/>
        <v>42000.0699537037</v>
      </c>
    </row>
    <row r="3618" spans="1:20" ht="43.5" x14ac:dyDescent="0.35">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5">
        <f t="shared" si="224"/>
        <v>1.8181818181818181E-2</v>
      </c>
      <c r="P3618" s="5">
        <f t="shared" si="225"/>
        <v>20</v>
      </c>
      <c r="Q3618" s="5" t="s">
        <v>8317</v>
      </c>
      <c r="R3618" s="5" t="s">
        <v>8318</v>
      </c>
      <c r="S3618" s="9">
        <f t="shared" si="226"/>
        <v>42049.194988425923</v>
      </c>
      <c r="T3618" s="9">
        <f t="shared" si="227"/>
        <v>42099.153321759259</v>
      </c>
    </row>
    <row r="3619" spans="1:20" ht="43.5" x14ac:dyDescent="0.35">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5">
        <f t="shared" si="224"/>
        <v>1.7647058823529412E-2</v>
      </c>
      <c r="P3619" s="5">
        <f t="shared" si="225"/>
        <v>3</v>
      </c>
      <c r="Q3619" s="5" t="s">
        <v>8312</v>
      </c>
      <c r="R3619" s="5" t="s">
        <v>8348</v>
      </c>
      <c r="S3619" s="9">
        <f t="shared" si="226"/>
        <v>42012.926990740743</v>
      </c>
      <c r="T3619" s="9">
        <f t="shared" si="227"/>
        <v>42032.926990740743</v>
      </c>
    </row>
    <row r="3620" spans="1:20" ht="29" x14ac:dyDescent="0.35">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5">
        <f t="shared" si="224"/>
        <v>1.7142857142857144E-2</v>
      </c>
      <c r="P3620" s="5">
        <f t="shared" si="225"/>
        <v>1</v>
      </c>
      <c r="Q3620" s="5" t="s">
        <v>8310</v>
      </c>
      <c r="R3620" s="5" t="s">
        <v>8316</v>
      </c>
      <c r="S3620" s="9">
        <f t="shared" si="226"/>
        <v>42625.753310185188</v>
      </c>
      <c r="T3620" s="9">
        <f t="shared" si="227"/>
        <v>42645.753310185188</v>
      </c>
    </row>
    <row r="3621" spans="1:20" ht="58" x14ac:dyDescent="0.35">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5">
        <f t="shared" si="224"/>
        <v>1.6666666666666666E-2</v>
      </c>
      <c r="P3621" s="5">
        <f t="shared" si="225"/>
        <v>5</v>
      </c>
      <c r="Q3621" s="5" t="s">
        <v>8320</v>
      </c>
      <c r="R3621" s="5" t="s">
        <v>8347</v>
      </c>
      <c r="S3621" s="9">
        <f t="shared" si="226"/>
        <v>41341.555127314816</v>
      </c>
      <c r="T3621" s="9">
        <f t="shared" si="227"/>
        <v>41356.513460648144</v>
      </c>
    </row>
    <row r="3622" spans="1:20" ht="43.5" x14ac:dyDescent="0.35">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5">
        <f t="shared" si="224"/>
        <v>1.6666666666666666E-2</v>
      </c>
      <c r="P3622" s="5">
        <f t="shared" si="225"/>
        <v>1</v>
      </c>
      <c r="Q3622" s="5" t="s">
        <v>8323</v>
      </c>
      <c r="R3622" s="5" t="s">
        <v>8358</v>
      </c>
      <c r="S3622" s="9">
        <f t="shared" si="226"/>
        <v>42489.318518518514</v>
      </c>
      <c r="T3622" s="9">
        <f t="shared" si="227"/>
        <v>42524.318518518514</v>
      </c>
    </row>
    <row r="3623" spans="1:20" ht="29" x14ac:dyDescent="0.35">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5">
        <f t="shared" si="224"/>
        <v>1.6666666666666666E-2</v>
      </c>
      <c r="P3623" s="5">
        <f t="shared" si="225"/>
        <v>1</v>
      </c>
      <c r="Q3623" s="5" t="s">
        <v>8328</v>
      </c>
      <c r="R3623" s="5" t="s">
        <v>8356</v>
      </c>
      <c r="S3623" s="9">
        <f t="shared" si="226"/>
        <v>42036.687453703707</v>
      </c>
      <c r="T3623" s="9">
        <f t="shared" si="227"/>
        <v>42056.687453703707</v>
      </c>
    </row>
    <row r="3624" spans="1:20" ht="43.5" x14ac:dyDescent="0.35">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5">
        <f t="shared" si="224"/>
        <v>1.6666666666666666E-2</v>
      </c>
      <c r="P3624" s="5">
        <f t="shared" si="225"/>
        <v>25</v>
      </c>
      <c r="Q3624" s="5" t="s">
        <v>8317</v>
      </c>
      <c r="R3624" s="5" t="s">
        <v>8318</v>
      </c>
      <c r="S3624" s="9">
        <f t="shared" si="226"/>
        <v>42220.439768518518</v>
      </c>
      <c r="T3624" s="9">
        <f t="shared" si="227"/>
        <v>42240.439768518518</v>
      </c>
    </row>
    <row r="3625" spans="1:20" ht="58" x14ac:dyDescent="0.35">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5">
        <f t="shared" si="224"/>
        <v>1.6666666666666666E-2</v>
      </c>
      <c r="P3625" s="5">
        <f t="shared" si="225"/>
        <v>1</v>
      </c>
      <c r="Q3625" s="5" t="s">
        <v>8317</v>
      </c>
      <c r="R3625" s="5" t="s">
        <v>8330</v>
      </c>
      <c r="S3625" s="9">
        <f t="shared" si="226"/>
        <v>42470.374305555553</v>
      </c>
      <c r="T3625" s="9">
        <f t="shared" si="227"/>
        <v>42510.374305555553</v>
      </c>
    </row>
    <row r="3626" spans="1:20" ht="58" x14ac:dyDescent="0.35">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5">
        <f t="shared" si="224"/>
        <v>1.6666666666666666E-2</v>
      </c>
      <c r="P3626" s="5">
        <f t="shared" si="225"/>
        <v>1</v>
      </c>
      <c r="Q3626" s="5" t="s">
        <v>8317</v>
      </c>
      <c r="R3626" s="5" t="s">
        <v>8330</v>
      </c>
      <c r="S3626" s="9">
        <f t="shared" si="226"/>
        <v>42668.690532407403</v>
      </c>
      <c r="T3626" s="9">
        <f t="shared" si="227"/>
        <v>42673.073611111111</v>
      </c>
    </row>
    <row r="3627" spans="1:20" ht="58" x14ac:dyDescent="0.35">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5">
        <f t="shared" si="224"/>
        <v>1.6250000000000001E-2</v>
      </c>
      <c r="P3627" s="5">
        <f t="shared" si="225"/>
        <v>13</v>
      </c>
      <c r="Q3627" s="5" t="s">
        <v>8312</v>
      </c>
      <c r="R3627" s="5" t="s">
        <v>8344</v>
      </c>
      <c r="S3627" s="9">
        <f t="shared" si="226"/>
        <v>42539.969131944439</v>
      </c>
      <c r="T3627" s="9">
        <f t="shared" si="227"/>
        <v>42549.969131944439</v>
      </c>
    </row>
    <row r="3628" spans="1:20" ht="29" x14ac:dyDescent="0.35">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5">
        <f t="shared" si="224"/>
        <v>1.5873015873015872E-2</v>
      </c>
      <c r="P3628" s="5">
        <f t="shared" si="225"/>
        <v>1</v>
      </c>
      <c r="Q3628" s="5" t="s">
        <v>8320</v>
      </c>
      <c r="R3628" s="5" t="s">
        <v>8349</v>
      </c>
      <c r="S3628" s="9">
        <f t="shared" si="226"/>
        <v>42426.881018518514</v>
      </c>
      <c r="T3628" s="9">
        <f t="shared" si="227"/>
        <v>42476.839351851857</v>
      </c>
    </row>
    <row r="3629" spans="1:20" ht="29" x14ac:dyDescent="0.35">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5">
        <f t="shared" si="224"/>
        <v>1.4999999999999999E-2</v>
      </c>
      <c r="P3629" s="5">
        <f t="shared" si="225"/>
        <v>25</v>
      </c>
      <c r="Q3629" s="5" t="s">
        <v>8323</v>
      </c>
      <c r="R3629" s="5" t="s">
        <v>8358</v>
      </c>
      <c r="S3629" s="9">
        <f t="shared" si="226"/>
        <v>42539.730717592596</v>
      </c>
      <c r="T3629" s="9">
        <f t="shared" si="227"/>
        <v>42559.730717592596</v>
      </c>
    </row>
    <row r="3630" spans="1:20" ht="58" x14ac:dyDescent="0.35">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5">
        <f t="shared" si="224"/>
        <v>1.4285714285714287E-2</v>
      </c>
      <c r="P3630" s="5">
        <f t="shared" si="225"/>
        <v>10</v>
      </c>
      <c r="Q3630" s="5" t="s">
        <v>8320</v>
      </c>
      <c r="R3630" s="5" t="s">
        <v>8340</v>
      </c>
      <c r="S3630" s="9">
        <f t="shared" si="226"/>
        <v>42626.049849537041</v>
      </c>
      <c r="T3630" s="9">
        <f t="shared" si="227"/>
        <v>42646.049849537041</v>
      </c>
    </row>
    <row r="3631" spans="1:20" ht="43.5" x14ac:dyDescent="0.35">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5">
        <f t="shared" si="224"/>
        <v>1.4285714285714287E-2</v>
      </c>
      <c r="P3631" s="5">
        <f t="shared" si="225"/>
        <v>1</v>
      </c>
      <c r="Q3631" s="5" t="s">
        <v>8328</v>
      </c>
      <c r="R3631" s="5" t="s">
        <v>8356</v>
      </c>
      <c r="S3631" s="9">
        <f t="shared" si="226"/>
        <v>42051.218715277777</v>
      </c>
      <c r="T3631" s="9">
        <f t="shared" si="227"/>
        <v>42071.218715277777</v>
      </c>
    </row>
    <row r="3632" spans="1:20" ht="58" x14ac:dyDescent="0.35">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5">
        <f t="shared" si="224"/>
        <v>1.4285714285714287E-2</v>
      </c>
      <c r="P3632" s="5">
        <f t="shared" si="225"/>
        <v>1</v>
      </c>
      <c r="Q3632" s="5" t="s">
        <v>8317</v>
      </c>
      <c r="R3632" s="5" t="s">
        <v>8318</v>
      </c>
      <c r="S3632" s="9">
        <f t="shared" si="226"/>
        <v>42184.780821759261</v>
      </c>
      <c r="T3632" s="9">
        <f t="shared" si="227"/>
        <v>42204.780821759261</v>
      </c>
    </row>
    <row r="3633" spans="1:20" ht="43.5" x14ac:dyDescent="0.35">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5">
        <f t="shared" si="224"/>
        <v>1.375E-2</v>
      </c>
      <c r="P3633" s="5">
        <f t="shared" si="225"/>
        <v>550</v>
      </c>
      <c r="Q3633" s="5" t="s">
        <v>8310</v>
      </c>
      <c r="R3633" s="5" t="s">
        <v>8337</v>
      </c>
      <c r="S3633" s="9">
        <f t="shared" si="226"/>
        <v>42251.798206018517</v>
      </c>
      <c r="T3633" s="9">
        <f t="shared" si="227"/>
        <v>42271.798206018517</v>
      </c>
    </row>
    <row r="3634" spans="1:20" ht="29" x14ac:dyDescent="0.35">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5">
        <f t="shared" si="224"/>
        <v>1.3636363636363637E-2</v>
      </c>
      <c r="P3634" s="5">
        <f t="shared" si="225"/>
        <v>1</v>
      </c>
      <c r="Q3634" s="5" t="s">
        <v>8325</v>
      </c>
      <c r="R3634" s="5" t="s">
        <v>8343</v>
      </c>
      <c r="S3634" s="9">
        <f t="shared" si="226"/>
        <v>42043.845543981486</v>
      </c>
      <c r="T3634" s="9">
        <f t="shared" si="227"/>
        <v>42063.845543981486</v>
      </c>
    </row>
    <row r="3635" spans="1:20" x14ac:dyDescent="0.35">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5">
        <f t="shared" si="224"/>
        <v>1.3333333333333334E-2</v>
      </c>
      <c r="P3635" s="5">
        <f t="shared" si="225"/>
        <v>1</v>
      </c>
      <c r="Q3635" s="5" t="s">
        <v>8310</v>
      </c>
      <c r="R3635" s="5" t="s">
        <v>8357</v>
      </c>
      <c r="S3635" s="9">
        <f t="shared" si="226"/>
        <v>42188.614571759259</v>
      </c>
      <c r="T3635" s="9">
        <f t="shared" si="227"/>
        <v>42193.614571759259</v>
      </c>
    </row>
    <row r="3636" spans="1:20" ht="58" x14ac:dyDescent="0.35">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5">
        <f t="shared" si="224"/>
        <v>1.3333333333333334E-2</v>
      </c>
      <c r="P3636" s="5">
        <f t="shared" si="225"/>
        <v>1</v>
      </c>
      <c r="Q3636" s="5" t="s">
        <v>8325</v>
      </c>
      <c r="R3636" s="5" t="s">
        <v>8343</v>
      </c>
      <c r="S3636" s="9">
        <f t="shared" si="226"/>
        <v>41966.950983796298</v>
      </c>
      <c r="T3636" s="9">
        <f t="shared" si="227"/>
        <v>41986.950983796298</v>
      </c>
    </row>
    <row r="3637" spans="1:20" ht="43.5" x14ac:dyDescent="0.35">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5">
        <f t="shared" si="224"/>
        <v>1.3333333333333334E-2</v>
      </c>
      <c r="P3637" s="5">
        <f t="shared" si="225"/>
        <v>8</v>
      </c>
      <c r="Q3637" s="5" t="s">
        <v>8328</v>
      </c>
      <c r="R3637" s="5" t="s">
        <v>8356</v>
      </c>
      <c r="S3637" s="9">
        <f t="shared" si="226"/>
        <v>41984.704745370371</v>
      </c>
      <c r="T3637" s="9">
        <f t="shared" si="227"/>
        <v>42004.704745370371</v>
      </c>
    </row>
    <row r="3638" spans="1:20" ht="29" x14ac:dyDescent="0.35">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5">
        <f t="shared" si="224"/>
        <v>1.3333333333333334E-2</v>
      </c>
      <c r="P3638" s="5">
        <f t="shared" si="225"/>
        <v>1</v>
      </c>
      <c r="Q3638" s="5" t="s">
        <v>8317</v>
      </c>
      <c r="R3638" s="5" t="s">
        <v>8318</v>
      </c>
      <c r="S3638" s="9">
        <f t="shared" si="226"/>
        <v>42621.261064814811</v>
      </c>
      <c r="T3638" s="9">
        <f t="shared" si="227"/>
        <v>42625.707638888889</v>
      </c>
    </row>
    <row r="3639" spans="1:20" ht="58" x14ac:dyDescent="0.35">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5">
        <f t="shared" si="224"/>
        <v>1.2375123751237513E-2</v>
      </c>
      <c r="P3639" s="5">
        <f t="shared" si="225"/>
        <v>2.75</v>
      </c>
      <c r="Q3639" s="5" t="s">
        <v>8310</v>
      </c>
      <c r="R3639" s="5" t="s">
        <v>8316</v>
      </c>
      <c r="S3639" s="9">
        <f t="shared" si="226"/>
        <v>41840.947013888886</v>
      </c>
      <c r="T3639" s="9">
        <f t="shared" si="227"/>
        <v>41860.947013888886</v>
      </c>
    </row>
    <row r="3640" spans="1:20" ht="43.5" x14ac:dyDescent="0.35">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5">
        <f t="shared" si="224"/>
        <v>1.2E-2</v>
      </c>
      <c r="P3640" s="5">
        <f t="shared" si="225"/>
        <v>3</v>
      </c>
      <c r="Q3640" s="5" t="s">
        <v>8320</v>
      </c>
      <c r="R3640" s="5" t="s">
        <v>8347</v>
      </c>
      <c r="S3640" s="9">
        <f t="shared" si="226"/>
        <v>42285.861157407402</v>
      </c>
      <c r="T3640" s="9">
        <f t="shared" si="227"/>
        <v>42335.902824074074</v>
      </c>
    </row>
    <row r="3641" spans="1:20" ht="43.5" x14ac:dyDescent="0.35">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5">
        <f t="shared" si="224"/>
        <v>1.2E-2</v>
      </c>
      <c r="P3641" s="5">
        <f t="shared" si="225"/>
        <v>4</v>
      </c>
      <c r="Q3641" s="5" t="s">
        <v>8310</v>
      </c>
      <c r="R3641" s="5" t="s">
        <v>8357</v>
      </c>
      <c r="S3641" s="9">
        <f t="shared" si="226"/>
        <v>41970.771354166667</v>
      </c>
      <c r="T3641" s="9">
        <f t="shared" si="227"/>
        <v>41990.771354166667</v>
      </c>
    </row>
    <row r="3642" spans="1:20" ht="43.5" x14ac:dyDescent="0.35">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5">
        <f t="shared" si="224"/>
        <v>1.1599999999999999E-2</v>
      </c>
      <c r="P3642" s="5">
        <f t="shared" si="225"/>
        <v>5.8</v>
      </c>
      <c r="Q3642" s="5" t="s">
        <v>8312</v>
      </c>
      <c r="R3642" s="5" t="s">
        <v>8348</v>
      </c>
      <c r="S3642" s="9">
        <f t="shared" si="226"/>
        <v>42422.934212962966</v>
      </c>
      <c r="T3642" s="9">
        <f t="shared" si="227"/>
        <v>42442.892546296294</v>
      </c>
    </row>
    <row r="3643" spans="1:20" ht="29" x14ac:dyDescent="0.35">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5">
        <f t="shared" si="224"/>
        <v>1.12E-2</v>
      </c>
      <c r="P3643" s="5">
        <f t="shared" si="225"/>
        <v>2</v>
      </c>
      <c r="Q3643" s="5" t="s">
        <v>8310</v>
      </c>
      <c r="R3643" s="5" t="s">
        <v>8357</v>
      </c>
      <c r="S3643" s="9">
        <f t="shared" si="226"/>
        <v>42240.578622685185</v>
      </c>
      <c r="T3643" s="9">
        <f t="shared" si="227"/>
        <v>42254.578622685185</v>
      </c>
    </row>
    <row r="3644" spans="1:20" ht="43.5" x14ac:dyDescent="0.35">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5">
        <f t="shared" si="224"/>
        <v>1.1111111111111112E-2</v>
      </c>
      <c r="P3644" s="5">
        <f t="shared" si="225"/>
        <v>1</v>
      </c>
      <c r="Q3644" s="5" t="s">
        <v>8310</v>
      </c>
      <c r="R3644" s="5" t="s">
        <v>8357</v>
      </c>
      <c r="S3644" s="9">
        <f t="shared" si="226"/>
        <v>42062.93850694444</v>
      </c>
      <c r="T3644" s="9">
        <f t="shared" si="227"/>
        <v>42082.896840277783</v>
      </c>
    </row>
    <row r="3645" spans="1:20" ht="58" x14ac:dyDescent="0.35">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5">
        <f t="shared" si="224"/>
        <v>1.1111111111111112E-2</v>
      </c>
      <c r="P3645" s="5">
        <f t="shared" si="225"/>
        <v>20</v>
      </c>
      <c r="Q3645" s="5" t="s">
        <v>8317</v>
      </c>
      <c r="R3645" s="5" t="s">
        <v>8318</v>
      </c>
      <c r="S3645" s="9">
        <f t="shared" si="226"/>
        <v>41939.266215277778</v>
      </c>
      <c r="T3645" s="9">
        <f t="shared" si="227"/>
        <v>41968.823611111111</v>
      </c>
    </row>
    <row r="3646" spans="1:20" ht="43.5" x14ac:dyDescent="0.35">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5">
        <f t="shared" si="224"/>
        <v>1.0554089709762533E-2</v>
      </c>
      <c r="P3646" s="5">
        <f t="shared" si="225"/>
        <v>1</v>
      </c>
      <c r="Q3646" s="5" t="s">
        <v>8323</v>
      </c>
      <c r="R3646" s="5" t="s">
        <v>8358</v>
      </c>
      <c r="S3646" s="9">
        <f t="shared" si="226"/>
        <v>41941.959016203706</v>
      </c>
      <c r="T3646" s="9">
        <f t="shared" si="227"/>
        <v>41962.00068287037</v>
      </c>
    </row>
    <row r="3647" spans="1:20" ht="43.5" x14ac:dyDescent="0.35">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5">
        <f t="shared" si="224"/>
        <v>0.01</v>
      </c>
      <c r="P3647" s="5">
        <f t="shared" si="225"/>
        <v>5</v>
      </c>
      <c r="Q3647" s="5" t="s">
        <v>8320</v>
      </c>
      <c r="R3647" s="5" t="s">
        <v>8349</v>
      </c>
      <c r="S3647" s="9">
        <f t="shared" si="226"/>
        <v>41802.687442129631</v>
      </c>
      <c r="T3647" s="9">
        <f t="shared" si="227"/>
        <v>41822.687442129631</v>
      </c>
    </row>
    <row r="3648" spans="1:20" ht="43.5" x14ac:dyDescent="0.35">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5">
        <f t="shared" si="224"/>
        <v>0.01</v>
      </c>
      <c r="P3648" s="5">
        <f t="shared" si="225"/>
        <v>5.5</v>
      </c>
      <c r="Q3648" s="5" t="s">
        <v>8320</v>
      </c>
      <c r="R3648" s="5" t="s">
        <v>8349</v>
      </c>
      <c r="S3648" s="9">
        <f t="shared" si="226"/>
        <v>42170.927488425921</v>
      </c>
      <c r="T3648" s="9">
        <f t="shared" si="227"/>
        <v>42220.927488425921</v>
      </c>
    </row>
    <row r="3649" spans="1:20" ht="43.5" x14ac:dyDescent="0.35">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5">
        <f t="shared" si="224"/>
        <v>0.01</v>
      </c>
      <c r="P3649" s="5">
        <f t="shared" si="225"/>
        <v>5</v>
      </c>
      <c r="Q3649" s="5" t="s">
        <v>8328</v>
      </c>
      <c r="R3649" s="5" t="s">
        <v>8356</v>
      </c>
      <c r="S3649" s="9">
        <f t="shared" si="226"/>
        <v>42432.536192129628</v>
      </c>
      <c r="T3649" s="9">
        <f t="shared" si="227"/>
        <v>42452.494525462964</v>
      </c>
    </row>
    <row r="3650" spans="1:20" ht="43.5" x14ac:dyDescent="0.35">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5">
        <f t="shared" ref="O3650:O3713" si="228">(E3650/D3650)*100</f>
        <v>9.8461538461538465E-3</v>
      </c>
      <c r="P3650" s="5">
        <f t="shared" ref="P3650:P3705" si="229">E3650/L3650</f>
        <v>12.8</v>
      </c>
      <c r="Q3650" s="5" t="s">
        <v>8317</v>
      </c>
      <c r="R3650" s="5" t="s">
        <v>8330</v>
      </c>
      <c r="S3650" s="9">
        <f t="shared" si="226"/>
        <v>42445.942083333328</v>
      </c>
      <c r="T3650" s="9">
        <f t="shared" si="227"/>
        <v>42495.900416666671</v>
      </c>
    </row>
    <row r="3651" spans="1:20" ht="43.5" x14ac:dyDescent="0.35">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5">
        <f t="shared" si="228"/>
        <v>9.124454880912446E-3</v>
      </c>
      <c r="P3651" s="5">
        <f t="shared" si="229"/>
        <v>8.5</v>
      </c>
      <c r="Q3651" s="5" t="s">
        <v>8312</v>
      </c>
      <c r="R3651" s="5" t="s">
        <v>8348</v>
      </c>
      <c r="S3651" s="9">
        <f t="shared" ref="S3651:S3714" si="230">(J3651/86400 )+ DATE(1970,1,11)</f>
        <v>41984.911087962959</v>
      </c>
      <c r="T3651" s="9">
        <f t="shared" ref="T3651:T3714" si="231">(I3651/86400) + DATE(1970,1,1)</f>
        <v>42014.332638888889</v>
      </c>
    </row>
    <row r="3652" spans="1:20" ht="43.5" x14ac:dyDescent="0.35">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5">
        <f t="shared" si="228"/>
        <v>9.0909090909090905E-3</v>
      </c>
      <c r="P3652" s="5">
        <f t="shared" si="229"/>
        <v>50</v>
      </c>
      <c r="Q3652" s="5" t="s">
        <v>8320</v>
      </c>
      <c r="R3652" s="5" t="s">
        <v>8347</v>
      </c>
      <c r="S3652" s="9">
        <f t="shared" si="230"/>
        <v>41771.94258101852</v>
      </c>
      <c r="T3652" s="9">
        <f t="shared" si="231"/>
        <v>41791.94258101852</v>
      </c>
    </row>
    <row r="3653" spans="1:20" x14ac:dyDescent="0.35">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5">
        <f t="shared" si="228"/>
        <v>9.0000000000000011E-3</v>
      </c>
      <c r="P3653" s="5">
        <f t="shared" si="229"/>
        <v>3</v>
      </c>
      <c r="Q3653" s="5" t="s">
        <v>8310</v>
      </c>
      <c r="R3653" s="5" t="s">
        <v>8357</v>
      </c>
      <c r="S3653" s="9">
        <f t="shared" si="230"/>
        <v>42769.593310185184</v>
      </c>
      <c r="T3653" s="9">
        <f t="shared" si="231"/>
        <v>42819.55164351852</v>
      </c>
    </row>
    <row r="3654" spans="1:20" ht="43.5" x14ac:dyDescent="0.35">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5">
        <f t="shared" si="228"/>
        <v>8.3333333333333332E-3</v>
      </c>
      <c r="P3654" s="5">
        <f t="shared" si="229"/>
        <v>1</v>
      </c>
      <c r="Q3654" s="5" t="s">
        <v>8317</v>
      </c>
      <c r="R3654" s="5" t="s">
        <v>8318</v>
      </c>
      <c r="S3654" s="9">
        <f t="shared" si="230"/>
        <v>42425.168564814812</v>
      </c>
      <c r="T3654" s="9">
        <f t="shared" si="231"/>
        <v>42445.126898148148</v>
      </c>
    </row>
    <row r="3655" spans="1:20" ht="58" x14ac:dyDescent="0.35">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5">
        <f t="shared" si="228"/>
        <v>8.0000000000000002E-3</v>
      </c>
      <c r="P3655" s="5">
        <f t="shared" si="229"/>
        <v>1</v>
      </c>
      <c r="Q3655" s="5" t="s">
        <v>8320</v>
      </c>
      <c r="R3655" s="5" t="s">
        <v>8349</v>
      </c>
      <c r="S3655" s="9">
        <f t="shared" si="230"/>
        <v>42019.64061342593</v>
      </c>
      <c r="T3655" s="9">
        <f t="shared" si="231"/>
        <v>42069.64061342593</v>
      </c>
    </row>
    <row r="3656" spans="1:20" ht="29" x14ac:dyDescent="0.35">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5">
        <f t="shared" si="228"/>
        <v>8.0000000000000002E-3</v>
      </c>
      <c r="P3656" s="5">
        <f t="shared" si="229"/>
        <v>2</v>
      </c>
      <c r="Q3656" s="5" t="s">
        <v>8310</v>
      </c>
      <c r="R3656" s="5" t="s">
        <v>8357</v>
      </c>
      <c r="S3656" s="9">
        <f t="shared" si="230"/>
        <v>42086.092152777783</v>
      </c>
      <c r="T3656" s="9">
        <f t="shared" si="231"/>
        <v>42106.092152777783</v>
      </c>
    </row>
    <row r="3657" spans="1:20" ht="29" x14ac:dyDescent="0.35">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5">
        <f t="shared" si="228"/>
        <v>8.0000000000000002E-3</v>
      </c>
      <c r="P3657" s="5">
        <f t="shared" si="229"/>
        <v>1.3333333333333333</v>
      </c>
      <c r="Q3657" s="5" t="s">
        <v>8328</v>
      </c>
      <c r="R3657" s="5" t="s">
        <v>8356</v>
      </c>
      <c r="S3657" s="9">
        <f t="shared" si="230"/>
        <v>42044.339363425926</v>
      </c>
      <c r="T3657" s="9">
        <f t="shared" si="231"/>
        <v>42064.339363425926</v>
      </c>
    </row>
    <row r="3658" spans="1:20" ht="29" x14ac:dyDescent="0.35">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5">
        <f t="shared" si="228"/>
        <v>7.8947368421052634E-3</v>
      </c>
      <c r="P3658" s="5">
        <f t="shared" si="229"/>
        <v>15</v>
      </c>
      <c r="Q3658" s="5" t="s">
        <v>8320</v>
      </c>
      <c r="R3658" s="5" t="s">
        <v>8340</v>
      </c>
      <c r="S3658" s="9">
        <f t="shared" si="230"/>
        <v>41885.077546296292</v>
      </c>
      <c r="T3658" s="9">
        <f t="shared" si="231"/>
        <v>41905.077546296292</v>
      </c>
    </row>
    <row r="3659" spans="1:20" ht="43.5" x14ac:dyDescent="0.35">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5">
        <f t="shared" si="228"/>
        <v>7.6923076923076927E-3</v>
      </c>
      <c r="P3659" s="5">
        <f t="shared" si="229"/>
        <v>1</v>
      </c>
      <c r="Q3659" s="5" t="s">
        <v>8323</v>
      </c>
      <c r="R3659" s="5" t="s">
        <v>8358</v>
      </c>
      <c r="S3659" s="9">
        <f t="shared" si="230"/>
        <v>42496.748414351852</v>
      </c>
      <c r="T3659" s="9">
        <f t="shared" si="231"/>
        <v>42516.748414351852</v>
      </c>
    </row>
    <row r="3660" spans="1:20" ht="58" x14ac:dyDescent="0.35">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5">
        <f t="shared" si="228"/>
        <v>6.6666666666666671E-3</v>
      </c>
      <c r="P3660" s="5">
        <f t="shared" si="229"/>
        <v>1</v>
      </c>
      <c r="Q3660" s="5" t="s">
        <v>8310</v>
      </c>
      <c r="R3660" s="5" t="s">
        <v>8357</v>
      </c>
      <c r="S3660" s="9">
        <f t="shared" si="230"/>
        <v>42019.817199074074</v>
      </c>
      <c r="T3660" s="9">
        <f t="shared" si="231"/>
        <v>42039.817199074074</v>
      </c>
    </row>
    <row r="3661" spans="1:20" ht="43.5" x14ac:dyDescent="0.35">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5">
        <f t="shared" si="228"/>
        <v>6.6666666666666671E-3</v>
      </c>
      <c r="P3661" s="5">
        <f t="shared" si="229"/>
        <v>5</v>
      </c>
      <c r="Q3661" s="5" t="s">
        <v>8328</v>
      </c>
      <c r="R3661" s="5" t="s">
        <v>8356</v>
      </c>
      <c r="S3661" s="9">
        <f t="shared" si="230"/>
        <v>41847.905694444446</v>
      </c>
      <c r="T3661" s="9">
        <f t="shared" si="231"/>
        <v>41867.905694444446</v>
      </c>
    </row>
    <row r="3662" spans="1:20" ht="58" x14ac:dyDescent="0.35">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5">
        <f t="shared" si="228"/>
        <v>6.6666666666666671E-3</v>
      </c>
      <c r="P3662" s="5">
        <f t="shared" si="229"/>
        <v>1</v>
      </c>
      <c r="Q3662" s="5" t="s">
        <v>8323</v>
      </c>
      <c r="R3662" s="5" t="s">
        <v>8345</v>
      </c>
      <c r="S3662" s="9">
        <f t="shared" si="230"/>
        <v>41454.64261574074</v>
      </c>
      <c r="T3662" s="9">
        <f t="shared" si="231"/>
        <v>41486.821527777778</v>
      </c>
    </row>
    <row r="3663" spans="1:20" ht="43.5" x14ac:dyDescent="0.35">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5">
        <f t="shared" si="228"/>
        <v>6.6666666666666671E-3</v>
      </c>
      <c r="P3663" s="5">
        <f t="shared" si="229"/>
        <v>1</v>
      </c>
      <c r="Q3663" s="5" t="s">
        <v>8317</v>
      </c>
      <c r="R3663" s="5" t="s">
        <v>8318</v>
      </c>
      <c r="S3663" s="9">
        <f t="shared" si="230"/>
        <v>42069.270023148143</v>
      </c>
      <c r="T3663" s="9">
        <f t="shared" si="231"/>
        <v>42119.190972222219</v>
      </c>
    </row>
    <row r="3664" spans="1:20" ht="43.5" x14ac:dyDescent="0.35">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5">
        <f t="shared" si="228"/>
        <v>6.6666666666666671E-3</v>
      </c>
      <c r="P3664" s="5">
        <f t="shared" si="229"/>
        <v>2</v>
      </c>
      <c r="Q3664" s="5" t="s">
        <v>8317</v>
      </c>
      <c r="R3664" s="5" t="s">
        <v>8318</v>
      </c>
      <c r="S3664" s="9">
        <f t="shared" si="230"/>
        <v>42401.772997685184</v>
      </c>
      <c r="T3664" s="9">
        <f t="shared" si="231"/>
        <v>42416.772997685184</v>
      </c>
    </row>
    <row r="3665" spans="1:20" ht="29" x14ac:dyDescent="0.35">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5">
        <f t="shared" si="228"/>
        <v>6.0606060606060606E-3</v>
      </c>
      <c r="P3665" s="5">
        <f t="shared" si="229"/>
        <v>1</v>
      </c>
      <c r="Q3665" s="5" t="s">
        <v>8314</v>
      </c>
      <c r="R3665" s="5" t="s">
        <v>8339</v>
      </c>
      <c r="S3665" s="9">
        <f t="shared" si="230"/>
        <v>42073.869791666672</v>
      </c>
      <c r="T3665" s="9">
        <f t="shared" si="231"/>
        <v>42093.828125</v>
      </c>
    </row>
    <row r="3666" spans="1:20" ht="58" x14ac:dyDescent="0.35">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5">
        <f t="shared" si="228"/>
        <v>6.0000000000000001E-3</v>
      </c>
      <c r="P3666" s="5">
        <f t="shared" si="229"/>
        <v>20.25</v>
      </c>
      <c r="Q3666" s="5" t="s">
        <v>8320</v>
      </c>
      <c r="R3666" s="5" t="s">
        <v>8340</v>
      </c>
      <c r="S3666" s="9">
        <f t="shared" si="230"/>
        <v>42178.559432870374</v>
      </c>
      <c r="T3666" s="9">
        <f t="shared" si="231"/>
        <v>42208.559432870374</v>
      </c>
    </row>
    <row r="3667" spans="1:20" ht="43.5" x14ac:dyDescent="0.35">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5">
        <f t="shared" si="228"/>
        <v>6.0000000000000001E-3</v>
      </c>
      <c r="P3667" s="5">
        <f t="shared" si="229"/>
        <v>3</v>
      </c>
      <c r="Q3667" s="5" t="s">
        <v>8317</v>
      </c>
      <c r="R3667" s="5" t="s">
        <v>8318</v>
      </c>
      <c r="S3667" s="9">
        <f t="shared" si="230"/>
        <v>42117.864722222221</v>
      </c>
      <c r="T3667" s="9">
        <f t="shared" si="231"/>
        <v>42137.864722222221</v>
      </c>
    </row>
    <row r="3668" spans="1:20" ht="29" x14ac:dyDescent="0.35">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5">
        <f t="shared" si="228"/>
        <v>5.8823529411764705E-3</v>
      </c>
      <c r="P3668" s="5">
        <f t="shared" si="229"/>
        <v>50</v>
      </c>
      <c r="Q3668" s="5" t="s">
        <v>8310</v>
      </c>
      <c r="R3668" s="5" t="s">
        <v>8357</v>
      </c>
      <c r="S3668" s="9">
        <f t="shared" si="230"/>
        <v>42225.662314814814</v>
      </c>
      <c r="T3668" s="9">
        <f t="shared" si="231"/>
        <v>42245.662314814814</v>
      </c>
    </row>
    <row r="3669" spans="1:20" ht="58" x14ac:dyDescent="0.35">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5">
        <f t="shared" si="228"/>
        <v>5.7142857142857143E-3</v>
      </c>
      <c r="P3669" s="5">
        <f t="shared" si="229"/>
        <v>10</v>
      </c>
      <c r="Q3669" s="5" t="s">
        <v>8328</v>
      </c>
      <c r="R3669" s="5" t="s">
        <v>8356</v>
      </c>
      <c r="S3669" s="9">
        <f t="shared" si="230"/>
        <v>42756.019652777773</v>
      </c>
      <c r="T3669" s="9">
        <f t="shared" si="231"/>
        <v>42800.541666666672</v>
      </c>
    </row>
    <row r="3670" spans="1:20" ht="58" x14ac:dyDescent="0.35">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5">
        <f t="shared" si="228"/>
        <v>5.5555555555555558E-3</v>
      </c>
      <c r="P3670" s="5">
        <f t="shared" si="229"/>
        <v>1</v>
      </c>
      <c r="Q3670" s="5" t="s">
        <v>8310</v>
      </c>
      <c r="R3670" s="5" t="s">
        <v>8357</v>
      </c>
      <c r="S3670" s="9">
        <f t="shared" si="230"/>
        <v>42421.942997685182</v>
      </c>
      <c r="T3670" s="9">
        <f t="shared" si="231"/>
        <v>42441.942997685182</v>
      </c>
    </row>
    <row r="3671" spans="1:20" ht="43.5" x14ac:dyDescent="0.35">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5">
        <f t="shared" si="228"/>
        <v>5.0000000000000001E-3</v>
      </c>
      <c r="P3671" s="5">
        <f t="shared" si="229"/>
        <v>1</v>
      </c>
      <c r="Q3671" s="5" t="s">
        <v>8317</v>
      </c>
      <c r="R3671" s="5" t="s">
        <v>8330</v>
      </c>
      <c r="S3671" s="9">
        <f t="shared" si="230"/>
        <v>41963.95821759259</v>
      </c>
      <c r="T3671" s="9">
        <f t="shared" si="231"/>
        <v>42013.95821759259</v>
      </c>
    </row>
    <row r="3672" spans="1:20" ht="58" x14ac:dyDescent="0.35">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5">
        <f t="shared" si="228"/>
        <v>4.8000000000000004E-3</v>
      </c>
      <c r="P3672" s="5">
        <f t="shared" si="229"/>
        <v>2.6666666666666665</v>
      </c>
      <c r="Q3672" s="5" t="s">
        <v>8317</v>
      </c>
      <c r="R3672" s="5" t="s">
        <v>8330</v>
      </c>
      <c r="S3672" s="9">
        <f t="shared" si="230"/>
        <v>42107.649224537032</v>
      </c>
      <c r="T3672" s="9">
        <f t="shared" si="231"/>
        <v>42157.649224537032</v>
      </c>
    </row>
    <row r="3673" spans="1:20" ht="43.5" x14ac:dyDescent="0.35">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5">
        <f t="shared" si="228"/>
        <v>4.4444444444444444E-3</v>
      </c>
      <c r="P3673" s="5">
        <f t="shared" si="229"/>
        <v>1</v>
      </c>
      <c r="Q3673" s="5" t="s">
        <v>8317</v>
      </c>
      <c r="R3673" s="5" t="s">
        <v>8338</v>
      </c>
      <c r="S3673" s="9">
        <f t="shared" si="230"/>
        <v>42699.029583333337</v>
      </c>
      <c r="T3673" s="9">
        <f t="shared" si="231"/>
        <v>42749.029583333337</v>
      </c>
    </row>
    <row r="3674" spans="1:20" ht="43.5" x14ac:dyDescent="0.35">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5">
        <f t="shared" si="228"/>
        <v>4.0000000000000001E-3</v>
      </c>
      <c r="P3674" s="5">
        <f t="shared" si="229"/>
        <v>2</v>
      </c>
      <c r="Q3674" s="5" t="s">
        <v>8310</v>
      </c>
      <c r="R3674" s="5" t="s">
        <v>8316</v>
      </c>
      <c r="S3674" s="9">
        <f t="shared" si="230"/>
        <v>41848.832152777773</v>
      </c>
      <c r="T3674" s="9">
        <f t="shared" si="231"/>
        <v>41868.832152777773</v>
      </c>
    </row>
    <row r="3675" spans="1:20" ht="43.5" x14ac:dyDescent="0.35">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5">
        <f t="shared" si="228"/>
        <v>4.0000000000000001E-3</v>
      </c>
      <c r="P3675" s="5">
        <f t="shared" si="229"/>
        <v>1</v>
      </c>
      <c r="Q3675" s="5" t="s">
        <v>8312</v>
      </c>
      <c r="R3675" s="5" t="s">
        <v>8344</v>
      </c>
      <c r="S3675" s="9">
        <f t="shared" si="230"/>
        <v>41968.285046296296</v>
      </c>
      <c r="T3675" s="9">
        <f t="shared" si="231"/>
        <v>41972.189583333333</v>
      </c>
    </row>
    <row r="3676" spans="1:20" ht="29" x14ac:dyDescent="0.35">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5">
        <f t="shared" si="228"/>
        <v>4.0000000000000001E-3</v>
      </c>
      <c r="P3676" s="5">
        <f t="shared" si="229"/>
        <v>1</v>
      </c>
      <c r="Q3676" s="5" t="s">
        <v>8317</v>
      </c>
      <c r="R3676" s="5" t="s">
        <v>8318</v>
      </c>
      <c r="S3676" s="9">
        <f t="shared" si="230"/>
        <v>42027.907337962963</v>
      </c>
      <c r="T3676" s="9">
        <f t="shared" si="231"/>
        <v>42077.865671296298</v>
      </c>
    </row>
    <row r="3677" spans="1:20" ht="43.5" x14ac:dyDescent="0.35">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5">
        <f t="shared" si="228"/>
        <v>4.0000000000000001E-3</v>
      </c>
      <c r="P3677" s="5">
        <f t="shared" si="229"/>
        <v>1</v>
      </c>
      <c r="Q3677" s="5" t="s">
        <v>8317</v>
      </c>
      <c r="R3677" s="5" t="s">
        <v>8330</v>
      </c>
      <c r="S3677" s="9">
        <f t="shared" si="230"/>
        <v>42044.960127314815</v>
      </c>
      <c r="T3677" s="9">
        <f t="shared" si="231"/>
        <v>42064.960127314815</v>
      </c>
    </row>
    <row r="3678" spans="1:20" ht="58" x14ac:dyDescent="0.35">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5">
        <f t="shared" si="228"/>
        <v>4.0000000000000001E-3</v>
      </c>
      <c r="P3678" s="5">
        <f t="shared" si="229"/>
        <v>1</v>
      </c>
      <c r="Q3678" s="5" t="s">
        <v>8317</v>
      </c>
      <c r="R3678" s="5" t="s">
        <v>8338</v>
      </c>
      <c r="S3678" s="9">
        <f t="shared" si="230"/>
        <v>42600.677152777775</v>
      </c>
      <c r="T3678" s="9">
        <f t="shared" si="231"/>
        <v>42650.632638888885</v>
      </c>
    </row>
    <row r="3679" spans="1:20" ht="58" x14ac:dyDescent="0.35">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5">
        <f t="shared" si="228"/>
        <v>3.6363636363636364E-3</v>
      </c>
      <c r="P3679" s="5">
        <f t="shared" si="229"/>
        <v>2</v>
      </c>
      <c r="Q3679" s="5" t="s">
        <v>8312</v>
      </c>
      <c r="R3679" s="5" t="s">
        <v>8344</v>
      </c>
      <c r="S3679" s="9">
        <f t="shared" si="230"/>
        <v>42655.367442129631</v>
      </c>
      <c r="T3679" s="9">
        <f t="shared" si="231"/>
        <v>42680.409108796295</v>
      </c>
    </row>
    <row r="3680" spans="1:20" ht="43.5" x14ac:dyDescent="0.35">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5">
        <f t="shared" si="228"/>
        <v>3.3333333333333335E-3</v>
      </c>
      <c r="P3680" s="5">
        <f t="shared" si="229"/>
        <v>1</v>
      </c>
      <c r="Q3680" s="5" t="s">
        <v>8320</v>
      </c>
      <c r="R3680" s="5" t="s">
        <v>8347</v>
      </c>
      <c r="S3680" s="9">
        <f t="shared" si="230"/>
        <v>42140.335358796292</v>
      </c>
      <c r="T3680" s="9">
        <f t="shared" si="231"/>
        <v>42145.335358796292</v>
      </c>
    </row>
    <row r="3681" spans="1:20" ht="58" x14ac:dyDescent="0.35">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5">
        <f t="shared" si="228"/>
        <v>3.3333333333333335E-3</v>
      </c>
      <c r="P3681" s="5">
        <f t="shared" si="229"/>
        <v>1</v>
      </c>
      <c r="Q3681" s="5" t="s">
        <v>8328</v>
      </c>
      <c r="R3681" s="5" t="s">
        <v>8356</v>
      </c>
      <c r="S3681" s="9">
        <f t="shared" si="230"/>
        <v>41888.140497685185</v>
      </c>
      <c r="T3681" s="9">
        <f t="shared" si="231"/>
        <v>41908.140497685185</v>
      </c>
    </row>
    <row r="3682" spans="1:20" ht="43.5" x14ac:dyDescent="0.35">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5">
        <f t="shared" si="228"/>
        <v>3.3333333333333335E-3</v>
      </c>
      <c r="P3682" s="5">
        <f t="shared" si="229"/>
        <v>1</v>
      </c>
      <c r="Q3682" s="5" t="s">
        <v>8317</v>
      </c>
      <c r="R3682" s="5" t="s">
        <v>8318</v>
      </c>
      <c r="S3682" s="9">
        <f t="shared" si="230"/>
        <v>42117.841284722221</v>
      </c>
      <c r="T3682" s="9">
        <f t="shared" si="231"/>
        <v>42167.841284722221</v>
      </c>
    </row>
    <row r="3683" spans="1:20" ht="43.5" x14ac:dyDescent="0.35">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5">
        <f t="shared" si="228"/>
        <v>3.2499999999999999E-3</v>
      </c>
      <c r="P3683" s="5">
        <f t="shared" si="229"/>
        <v>6.5</v>
      </c>
      <c r="Q3683" s="5" t="s">
        <v>8317</v>
      </c>
      <c r="R3683" s="5" t="s">
        <v>8330</v>
      </c>
      <c r="S3683" s="9">
        <f t="shared" si="230"/>
        <v>41987.780104166668</v>
      </c>
      <c r="T3683" s="9">
        <f t="shared" si="231"/>
        <v>42037.780104166668</v>
      </c>
    </row>
    <row r="3684" spans="1:20" ht="29" x14ac:dyDescent="0.35">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5">
        <f t="shared" si="228"/>
        <v>2.8571428571428571E-3</v>
      </c>
      <c r="P3684" s="5">
        <f t="shared" si="229"/>
        <v>1</v>
      </c>
      <c r="Q3684" s="5" t="s">
        <v>8328</v>
      </c>
      <c r="R3684" s="5" t="s">
        <v>8356</v>
      </c>
      <c r="S3684" s="9">
        <f t="shared" si="230"/>
        <v>42055.784155092595</v>
      </c>
      <c r="T3684" s="9">
        <f t="shared" si="231"/>
        <v>42075.742488425924</v>
      </c>
    </row>
    <row r="3685" spans="1:20" ht="43.5" x14ac:dyDescent="0.35">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5">
        <f t="shared" si="228"/>
        <v>2.8571428571428571E-3</v>
      </c>
      <c r="P3685" s="5">
        <f t="shared" si="229"/>
        <v>1</v>
      </c>
      <c r="Q3685" s="5" t="s">
        <v>8328</v>
      </c>
      <c r="R3685" s="5" t="s">
        <v>8356</v>
      </c>
      <c r="S3685" s="9">
        <f t="shared" si="230"/>
        <v>42561.961689814816</v>
      </c>
      <c r="T3685" s="9">
        <f t="shared" si="231"/>
        <v>42581.961689814816</v>
      </c>
    </row>
    <row r="3686" spans="1:20" ht="58" x14ac:dyDescent="0.35">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5">
        <f t="shared" si="228"/>
        <v>2.7272727272727275E-3</v>
      </c>
      <c r="P3686" s="5">
        <f t="shared" si="229"/>
        <v>1</v>
      </c>
      <c r="Q3686" s="5" t="s">
        <v>8320</v>
      </c>
      <c r="R3686" s="5" t="s">
        <v>8347</v>
      </c>
      <c r="S3686" s="9">
        <f t="shared" si="230"/>
        <v>41510.747453703705</v>
      </c>
      <c r="T3686" s="9">
        <f t="shared" si="231"/>
        <v>41530.747453703705</v>
      </c>
    </row>
    <row r="3687" spans="1:20" ht="43.5" x14ac:dyDescent="0.35">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5">
        <f t="shared" si="228"/>
        <v>2E-3</v>
      </c>
      <c r="P3687" s="5">
        <f t="shared" si="229"/>
        <v>10</v>
      </c>
      <c r="Q3687" s="5" t="s">
        <v>8320</v>
      </c>
      <c r="R3687" s="5" t="s">
        <v>8340</v>
      </c>
      <c r="S3687" s="9">
        <f t="shared" si="230"/>
        <v>42524.434548611112</v>
      </c>
      <c r="T3687" s="9">
        <f t="shared" si="231"/>
        <v>42554.434548611112</v>
      </c>
    </row>
    <row r="3688" spans="1:20" ht="43.5" x14ac:dyDescent="0.35">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5">
        <f t="shared" si="228"/>
        <v>2E-3</v>
      </c>
      <c r="P3688" s="5">
        <f t="shared" si="229"/>
        <v>1</v>
      </c>
      <c r="Q3688" s="5" t="s">
        <v>8320</v>
      </c>
      <c r="R3688" s="5" t="s">
        <v>8349</v>
      </c>
      <c r="S3688" s="9">
        <f t="shared" si="230"/>
        <v>42544.180717592593</v>
      </c>
      <c r="T3688" s="9">
        <f t="shared" si="231"/>
        <v>42594.180717592593</v>
      </c>
    </row>
    <row r="3689" spans="1:20" ht="29" x14ac:dyDescent="0.35">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5">
        <f t="shared" si="228"/>
        <v>2E-3</v>
      </c>
      <c r="P3689" s="5">
        <f t="shared" si="229"/>
        <v>1</v>
      </c>
      <c r="Q3689" s="5" t="s">
        <v>8328</v>
      </c>
      <c r="R3689" s="5" t="s">
        <v>8356</v>
      </c>
      <c r="S3689" s="9">
        <f t="shared" si="230"/>
        <v>42422.318668981483</v>
      </c>
      <c r="T3689" s="9">
        <f t="shared" si="231"/>
        <v>42452.277002314819</v>
      </c>
    </row>
    <row r="3690" spans="1:20" ht="29" x14ac:dyDescent="0.35">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5">
        <f t="shared" si="228"/>
        <v>2E-3</v>
      </c>
      <c r="P3690" s="5">
        <f t="shared" si="229"/>
        <v>1</v>
      </c>
      <c r="Q3690" s="5" t="s">
        <v>8328</v>
      </c>
      <c r="R3690" s="5" t="s">
        <v>8356</v>
      </c>
      <c r="S3690" s="9">
        <f t="shared" si="230"/>
        <v>42499.099687499998</v>
      </c>
      <c r="T3690" s="9">
        <f t="shared" si="231"/>
        <v>42549.099687499998</v>
      </c>
    </row>
    <row r="3691" spans="1:20" ht="58" x14ac:dyDescent="0.35">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5">
        <f t="shared" si="228"/>
        <v>2E-3</v>
      </c>
      <c r="P3691" s="5">
        <f t="shared" si="229"/>
        <v>1</v>
      </c>
      <c r="Q3691" s="5" t="s">
        <v>8317</v>
      </c>
      <c r="R3691" s="5" t="s">
        <v>8338</v>
      </c>
      <c r="S3691" s="9">
        <f t="shared" si="230"/>
        <v>42470.320613425924</v>
      </c>
      <c r="T3691" s="9">
        <f t="shared" si="231"/>
        <v>42490.231944444444</v>
      </c>
    </row>
    <row r="3692" spans="1:20" ht="43.5" x14ac:dyDescent="0.35">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5">
        <f t="shared" si="228"/>
        <v>2E-3</v>
      </c>
      <c r="P3692" s="5">
        <f t="shared" si="229"/>
        <v>1.5</v>
      </c>
      <c r="Q3692" s="5" t="s">
        <v>8317</v>
      </c>
      <c r="R3692" s="5" t="s">
        <v>8338</v>
      </c>
      <c r="S3692" s="9">
        <f t="shared" si="230"/>
        <v>41859.887037037035</v>
      </c>
      <c r="T3692" s="9">
        <f t="shared" si="231"/>
        <v>41909.887037037035</v>
      </c>
    </row>
    <row r="3693" spans="1:20" ht="58" x14ac:dyDescent="0.35">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5">
        <f t="shared" si="228"/>
        <v>1.6999999999999999E-3</v>
      </c>
      <c r="P3693" s="5">
        <f t="shared" si="229"/>
        <v>5.666666666666667</v>
      </c>
      <c r="Q3693" s="5" t="s">
        <v>8320</v>
      </c>
      <c r="R3693" s="5" t="s">
        <v>8349</v>
      </c>
      <c r="S3693" s="9">
        <f t="shared" si="230"/>
        <v>41909.792037037041</v>
      </c>
      <c r="T3693" s="9">
        <f t="shared" si="231"/>
        <v>41929.792037037041</v>
      </c>
    </row>
    <row r="3694" spans="1:20" ht="29" x14ac:dyDescent="0.35">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5">
        <f t="shared" si="228"/>
        <v>1.6666666666666668E-3</v>
      </c>
      <c r="P3694" s="5">
        <f t="shared" si="229"/>
        <v>1</v>
      </c>
      <c r="Q3694" s="5" t="s">
        <v>8320</v>
      </c>
      <c r="R3694" s="5" t="s">
        <v>8347</v>
      </c>
      <c r="S3694" s="9">
        <f t="shared" si="230"/>
        <v>41630.93141203704</v>
      </c>
      <c r="T3694" s="9">
        <f t="shared" si="231"/>
        <v>41680.93141203704</v>
      </c>
    </row>
    <row r="3695" spans="1:20" ht="43.5" x14ac:dyDescent="0.35">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5">
        <f t="shared" si="228"/>
        <v>1.3333333333333333E-3</v>
      </c>
      <c r="P3695" s="5">
        <f t="shared" si="229"/>
        <v>1</v>
      </c>
      <c r="Q3695" s="5" t="s">
        <v>8310</v>
      </c>
      <c r="R3695" s="5" t="s">
        <v>8316</v>
      </c>
      <c r="S3695" s="9">
        <f t="shared" si="230"/>
        <v>42403.961909722224</v>
      </c>
      <c r="T3695" s="9">
        <f t="shared" si="231"/>
        <v>42428.961909722224</v>
      </c>
    </row>
    <row r="3696" spans="1:20" ht="43.5" x14ac:dyDescent="0.35">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5">
        <f t="shared" si="228"/>
        <v>1.25E-3</v>
      </c>
      <c r="P3696" s="5">
        <f t="shared" si="229"/>
        <v>1</v>
      </c>
      <c r="Q3696" s="5" t="s">
        <v>8310</v>
      </c>
      <c r="R3696" s="5" t="s">
        <v>8357</v>
      </c>
      <c r="S3696" s="9">
        <f t="shared" si="230"/>
        <v>42041.471666666665</v>
      </c>
      <c r="T3696" s="9">
        <f t="shared" si="231"/>
        <v>42091.43</v>
      </c>
    </row>
    <row r="3697" spans="1:20" ht="43.5" x14ac:dyDescent="0.35">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5">
        <f t="shared" si="228"/>
        <v>1.25E-3</v>
      </c>
      <c r="P3697" s="5">
        <f t="shared" si="229"/>
        <v>1</v>
      </c>
      <c r="Q3697" s="5" t="s">
        <v>8328</v>
      </c>
      <c r="R3697" s="5" t="s">
        <v>8356</v>
      </c>
      <c r="S3697" s="9">
        <f t="shared" si="230"/>
        <v>41838.967916666668</v>
      </c>
      <c r="T3697" s="9">
        <f t="shared" si="231"/>
        <v>41858.967916666668</v>
      </c>
    </row>
    <row r="3698" spans="1:20" ht="29" x14ac:dyDescent="0.35">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5">
        <f t="shared" si="228"/>
        <v>1.1111111111111111E-3</v>
      </c>
      <c r="P3698" s="5">
        <f t="shared" si="229"/>
        <v>1</v>
      </c>
      <c r="Q3698" s="5" t="s">
        <v>8328</v>
      </c>
      <c r="R3698" s="5" t="s">
        <v>8356</v>
      </c>
      <c r="S3698" s="9">
        <f t="shared" si="230"/>
        <v>42652.988819444443</v>
      </c>
      <c r="T3698" s="9">
        <f t="shared" si="231"/>
        <v>42672.988819444443</v>
      </c>
    </row>
    <row r="3699" spans="1:20" ht="58" x14ac:dyDescent="0.35">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5">
        <f t="shared" si="228"/>
        <v>1E-3</v>
      </c>
      <c r="P3699" s="5">
        <f t="shared" si="229"/>
        <v>1</v>
      </c>
      <c r="Q3699" s="5" t="s">
        <v>8323</v>
      </c>
      <c r="R3699" s="5" t="s">
        <v>8358</v>
      </c>
      <c r="S3699" s="9">
        <f t="shared" si="230"/>
        <v>42400.171261574069</v>
      </c>
      <c r="T3699" s="9">
        <f t="shared" si="231"/>
        <v>42420.171261574069</v>
      </c>
    </row>
    <row r="3700" spans="1:20" ht="29" x14ac:dyDescent="0.35">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5">
        <f t="shared" si="228"/>
        <v>5.7142857142857147E-4</v>
      </c>
      <c r="P3700" s="5">
        <f t="shared" si="229"/>
        <v>1</v>
      </c>
      <c r="Q3700" s="5" t="s">
        <v>8310</v>
      </c>
      <c r="R3700" s="5" t="s">
        <v>8316</v>
      </c>
      <c r="S3700" s="9">
        <f t="shared" si="230"/>
        <v>41825.927106481482</v>
      </c>
      <c r="T3700" s="9">
        <f t="shared" si="231"/>
        <v>41845.927106481482</v>
      </c>
    </row>
    <row r="3701" spans="1:20" ht="43.5" x14ac:dyDescent="0.35">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5">
        <f t="shared" si="228"/>
        <v>5.0000000000000001E-4</v>
      </c>
      <c r="P3701" s="5">
        <f t="shared" si="229"/>
        <v>1</v>
      </c>
      <c r="Q3701" s="5" t="s">
        <v>8317</v>
      </c>
      <c r="R3701" s="5" t="s">
        <v>8318</v>
      </c>
      <c r="S3701" s="9">
        <f t="shared" si="230"/>
        <v>42443.825717592597</v>
      </c>
      <c r="T3701" s="9">
        <f t="shared" si="231"/>
        <v>42493.784050925926</v>
      </c>
    </row>
    <row r="3702" spans="1:20" ht="43.5" x14ac:dyDescent="0.35">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5">
        <f t="shared" si="228"/>
        <v>3.9999999999999996E-4</v>
      </c>
      <c r="P3702" s="5">
        <f t="shared" si="229"/>
        <v>1</v>
      </c>
      <c r="Q3702" s="5" t="s">
        <v>8310</v>
      </c>
      <c r="R3702" s="5" t="s">
        <v>8357</v>
      </c>
      <c r="S3702" s="9">
        <f t="shared" si="230"/>
        <v>42443.737453703703</v>
      </c>
      <c r="T3702" s="9">
        <f t="shared" si="231"/>
        <v>42493.695787037039</v>
      </c>
    </row>
    <row r="3703" spans="1:20" ht="58" x14ac:dyDescent="0.35">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5">
        <f t="shared" si="228"/>
        <v>1.9999999999999998E-4</v>
      </c>
      <c r="P3703" s="5">
        <f t="shared" si="229"/>
        <v>1</v>
      </c>
      <c r="Q3703" s="5" t="s">
        <v>8317</v>
      </c>
      <c r="R3703" s="5" t="s">
        <v>8338</v>
      </c>
      <c r="S3703" s="9">
        <f t="shared" si="230"/>
        <v>42447.094490740739</v>
      </c>
      <c r="T3703" s="9">
        <f t="shared" si="231"/>
        <v>42495.708333333328</v>
      </c>
    </row>
    <row r="3704" spans="1:20" ht="29" x14ac:dyDescent="0.35">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5">
        <f t="shared" si="228"/>
        <v>9.9999999999999991E-5</v>
      </c>
      <c r="P3704" s="5">
        <f t="shared" si="229"/>
        <v>1</v>
      </c>
      <c r="Q3704" s="5" t="s">
        <v>8310</v>
      </c>
      <c r="R3704" s="5" t="s">
        <v>8357</v>
      </c>
      <c r="S3704" s="9">
        <f t="shared" si="230"/>
        <v>41875.583275462966</v>
      </c>
      <c r="T3704" s="9">
        <f t="shared" si="231"/>
        <v>41925.583275462966</v>
      </c>
    </row>
    <row r="3705" spans="1:20" ht="29" x14ac:dyDescent="0.35">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5">
        <f t="shared" si="228"/>
        <v>3.9999999999999996E-5</v>
      </c>
      <c r="P3705" s="5">
        <f t="shared" si="229"/>
        <v>1</v>
      </c>
      <c r="Q3705" s="5" t="s">
        <v>8310</v>
      </c>
      <c r="R3705" s="5" t="s">
        <v>8357</v>
      </c>
      <c r="S3705" s="9">
        <f t="shared" si="230"/>
        <v>41918.650347222225</v>
      </c>
      <c r="T3705" s="9">
        <f t="shared" si="231"/>
        <v>41968.692013888889</v>
      </c>
    </row>
    <row r="3706" spans="1:20" ht="43.5" x14ac:dyDescent="0.35">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5">
        <f t="shared" si="228"/>
        <v>0</v>
      </c>
      <c r="P3706" s="5">
        <f>0</f>
        <v>0</v>
      </c>
      <c r="Q3706" s="5" t="s">
        <v>8320</v>
      </c>
      <c r="R3706" s="5" t="s">
        <v>8340</v>
      </c>
      <c r="S3706" s="9">
        <f t="shared" si="230"/>
        <v>42603.431793981479</v>
      </c>
      <c r="T3706" s="9">
        <f t="shared" si="231"/>
        <v>42653.431793981479</v>
      </c>
    </row>
    <row r="3707" spans="1:20" ht="43.5" x14ac:dyDescent="0.35">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5">
        <f t="shared" si="228"/>
        <v>0</v>
      </c>
      <c r="P3707" s="5">
        <f>0</f>
        <v>0</v>
      </c>
      <c r="Q3707" s="5" t="s">
        <v>8320</v>
      </c>
      <c r="R3707" s="5" t="s">
        <v>8340</v>
      </c>
      <c r="S3707" s="9">
        <f t="shared" si="230"/>
        <v>42124.928726851853</v>
      </c>
      <c r="T3707" s="9">
        <f t="shared" si="231"/>
        <v>42139.928726851853</v>
      </c>
    </row>
    <row r="3708" spans="1:20" ht="58" x14ac:dyDescent="0.35">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5">
        <f t="shared" si="228"/>
        <v>0</v>
      </c>
      <c r="P3708" s="5">
        <f>0</f>
        <v>0</v>
      </c>
      <c r="Q3708" s="5" t="s">
        <v>8320</v>
      </c>
      <c r="R3708" s="5" t="s">
        <v>8340</v>
      </c>
      <c r="S3708" s="9">
        <f t="shared" si="230"/>
        <v>41892.937303240738</v>
      </c>
      <c r="T3708" s="9">
        <f t="shared" si="231"/>
        <v>41942.937303240738</v>
      </c>
    </row>
    <row r="3709" spans="1:20" ht="43.5" x14ac:dyDescent="0.35">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5">
        <f t="shared" si="228"/>
        <v>0</v>
      </c>
      <c r="P3709" s="5">
        <f>0</f>
        <v>0</v>
      </c>
      <c r="Q3709" s="5" t="s">
        <v>8320</v>
      </c>
      <c r="R3709" s="5" t="s">
        <v>8340</v>
      </c>
      <c r="S3709" s="9">
        <f t="shared" si="230"/>
        <v>41788.91541666667</v>
      </c>
      <c r="T3709" s="9">
        <f t="shared" si="231"/>
        <v>41806.844444444447</v>
      </c>
    </row>
    <row r="3710" spans="1:20" x14ac:dyDescent="0.35">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5">
        <f t="shared" si="228"/>
        <v>0</v>
      </c>
      <c r="P3710" s="5">
        <f>0</f>
        <v>0</v>
      </c>
      <c r="Q3710" s="5" t="s">
        <v>8320</v>
      </c>
      <c r="R3710" s="5" t="s">
        <v>8340</v>
      </c>
      <c r="S3710" s="9">
        <f t="shared" si="230"/>
        <v>42551.837511574078</v>
      </c>
      <c r="T3710" s="9">
        <f t="shared" si="231"/>
        <v>42557</v>
      </c>
    </row>
    <row r="3711" spans="1:20" ht="29" x14ac:dyDescent="0.35">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5">
        <f t="shared" si="228"/>
        <v>0</v>
      </c>
      <c r="P3711" s="5">
        <f>0</f>
        <v>0</v>
      </c>
      <c r="Q3711" s="5" t="s">
        <v>8320</v>
      </c>
      <c r="R3711" s="5" t="s">
        <v>8340</v>
      </c>
      <c r="S3711" s="9">
        <f t="shared" si="230"/>
        <v>42501.80768518518</v>
      </c>
      <c r="T3711" s="9">
        <f t="shared" si="231"/>
        <v>42521.729861111111</v>
      </c>
    </row>
    <row r="3712" spans="1:20" ht="29" x14ac:dyDescent="0.35">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5">
        <f t="shared" si="228"/>
        <v>0</v>
      </c>
      <c r="P3712" s="5">
        <f>0</f>
        <v>0</v>
      </c>
      <c r="Q3712" s="5" t="s">
        <v>8320</v>
      </c>
      <c r="R3712" s="5" t="s">
        <v>8340</v>
      </c>
      <c r="S3712" s="9">
        <f t="shared" si="230"/>
        <v>42231.909930555557</v>
      </c>
      <c r="T3712" s="9">
        <f t="shared" si="231"/>
        <v>42251.708333333328</v>
      </c>
    </row>
    <row r="3713" spans="1:20" ht="58" x14ac:dyDescent="0.35">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5">
        <f t="shared" si="228"/>
        <v>0</v>
      </c>
      <c r="P3713" s="5">
        <f>0</f>
        <v>0</v>
      </c>
      <c r="Q3713" s="5" t="s">
        <v>8320</v>
      </c>
      <c r="R3713" s="5" t="s">
        <v>8340</v>
      </c>
      <c r="S3713" s="9">
        <f t="shared" si="230"/>
        <v>42106.410115740742</v>
      </c>
      <c r="T3713" s="9">
        <f t="shared" si="231"/>
        <v>42140.427777777775</v>
      </c>
    </row>
    <row r="3714" spans="1:20" ht="43.5" x14ac:dyDescent="0.35">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5">
        <f t="shared" ref="O3714:O3777" si="232">(E3714/D3714)*100</f>
        <v>0</v>
      </c>
      <c r="P3714" s="5">
        <f>0</f>
        <v>0</v>
      </c>
      <c r="Q3714" s="5" t="s">
        <v>8320</v>
      </c>
      <c r="R3714" s="5" t="s">
        <v>8340</v>
      </c>
      <c r="S3714" s="9">
        <f t="shared" si="230"/>
        <v>42249.573993055557</v>
      </c>
      <c r="T3714" s="9">
        <f t="shared" si="231"/>
        <v>42289.573993055557</v>
      </c>
    </row>
    <row r="3715" spans="1:20" ht="43.5" x14ac:dyDescent="0.35">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5">
        <f t="shared" si="232"/>
        <v>0</v>
      </c>
      <c r="P3715" s="5">
        <f>0</f>
        <v>0</v>
      </c>
      <c r="Q3715" s="5" t="s">
        <v>8320</v>
      </c>
      <c r="R3715" s="5" t="s">
        <v>8340</v>
      </c>
      <c r="S3715" s="9">
        <f t="shared" ref="S3715:S3778" si="233">(J3715/86400 )+ DATE(1970,1,11)</f>
        <v>42063.198287037041</v>
      </c>
      <c r="T3715" s="9">
        <f t="shared" ref="T3715:T3778" si="234">(I3715/86400) + DATE(1970,1,1)</f>
        <v>42083.15662037037</v>
      </c>
    </row>
    <row r="3716" spans="1:20" ht="43.5" x14ac:dyDescent="0.35">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5">
        <f t="shared" si="232"/>
        <v>0</v>
      </c>
      <c r="P3716" s="5">
        <f>0</f>
        <v>0</v>
      </c>
      <c r="Q3716" s="5" t="s">
        <v>8320</v>
      </c>
      <c r="R3716" s="5" t="s">
        <v>8340</v>
      </c>
      <c r="S3716" s="9">
        <f t="shared" si="233"/>
        <v>42569.064143518517</v>
      </c>
      <c r="T3716" s="9">
        <f t="shared" si="234"/>
        <v>42616.246527777781</v>
      </c>
    </row>
    <row r="3717" spans="1:20" ht="29" x14ac:dyDescent="0.35">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5">
        <f t="shared" si="232"/>
        <v>0</v>
      </c>
      <c r="P3717" s="5">
        <f>0</f>
        <v>0</v>
      </c>
      <c r="Q3717" s="5" t="s">
        <v>8320</v>
      </c>
      <c r="R3717" s="5" t="s">
        <v>8340</v>
      </c>
      <c r="S3717" s="9">
        <f t="shared" si="233"/>
        <v>41979.767824074079</v>
      </c>
      <c r="T3717" s="9">
        <f t="shared" si="234"/>
        <v>42012.762499999997</v>
      </c>
    </row>
    <row r="3718" spans="1:20" ht="43.5" x14ac:dyDescent="0.35">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5">
        <f t="shared" si="232"/>
        <v>0</v>
      </c>
      <c r="P3718" s="5">
        <f>0</f>
        <v>0</v>
      </c>
      <c r="Q3718" s="5" t="s">
        <v>8320</v>
      </c>
      <c r="R3718" s="5" t="s">
        <v>8340</v>
      </c>
      <c r="S3718" s="9">
        <f t="shared" si="233"/>
        <v>41914.07671296296</v>
      </c>
      <c r="T3718" s="9">
        <f t="shared" si="234"/>
        <v>41934.07671296296</v>
      </c>
    </row>
    <row r="3719" spans="1:20" ht="43.5" x14ac:dyDescent="0.35">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5">
        <f t="shared" si="232"/>
        <v>0</v>
      </c>
      <c r="P3719" s="5">
        <f>0</f>
        <v>0</v>
      </c>
      <c r="Q3719" s="5" t="s">
        <v>8320</v>
      </c>
      <c r="R3719" s="5" t="s">
        <v>8349</v>
      </c>
      <c r="S3719" s="9">
        <f t="shared" si="233"/>
        <v>42181.913090277776</v>
      </c>
      <c r="T3719" s="9">
        <f t="shared" si="234"/>
        <v>42231.913090277776</v>
      </c>
    </row>
    <row r="3720" spans="1:20" ht="58" x14ac:dyDescent="0.35">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5">
        <f t="shared" si="232"/>
        <v>0</v>
      </c>
      <c r="P3720" s="5">
        <f>0</f>
        <v>0</v>
      </c>
      <c r="Q3720" s="5" t="s">
        <v>8320</v>
      </c>
      <c r="R3720" s="5" t="s">
        <v>8349</v>
      </c>
      <c r="S3720" s="9">
        <f t="shared" si="233"/>
        <v>42253.961273148147</v>
      </c>
      <c r="T3720" s="9">
        <f t="shared" si="234"/>
        <v>42278</v>
      </c>
    </row>
    <row r="3721" spans="1:20" ht="29" x14ac:dyDescent="0.35">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5">
        <f t="shared" si="232"/>
        <v>0</v>
      </c>
      <c r="P3721" s="5">
        <f>0</f>
        <v>0</v>
      </c>
      <c r="Q3721" s="5" t="s">
        <v>8320</v>
      </c>
      <c r="R3721" s="5" t="s">
        <v>8349</v>
      </c>
      <c r="S3721" s="9">
        <f t="shared" si="233"/>
        <v>42361.658842592587</v>
      </c>
      <c r="T3721" s="9">
        <f t="shared" si="234"/>
        <v>42381.658842592587</v>
      </c>
    </row>
    <row r="3722" spans="1:20" ht="43.5" x14ac:dyDescent="0.35">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5">
        <f t="shared" si="232"/>
        <v>0</v>
      </c>
      <c r="P3722" s="5">
        <f>0</f>
        <v>0</v>
      </c>
      <c r="Q3722" s="5" t="s">
        <v>8320</v>
      </c>
      <c r="R3722" s="5" t="s">
        <v>8349</v>
      </c>
      <c r="S3722" s="9">
        <f t="shared" si="233"/>
        <v>42057.394942129627</v>
      </c>
      <c r="T3722" s="9">
        <f t="shared" si="234"/>
        <v>42082.353275462963</v>
      </c>
    </row>
    <row r="3723" spans="1:20" ht="43.5" x14ac:dyDescent="0.35">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5">
        <f t="shared" si="232"/>
        <v>0</v>
      </c>
      <c r="P3723" s="5">
        <f>0</f>
        <v>0</v>
      </c>
      <c r="Q3723" s="5" t="s">
        <v>8320</v>
      </c>
      <c r="R3723" s="5" t="s">
        <v>8349</v>
      </c>
      <c r="S3723" s="9">
        <f t="shared" si="233"/>
        <v>42043.573009259257</v>
      </c>
      <c r="T3723" s="9">
        <f t="shared" si="234"/>
        <v>42063.573009259257</v>
      </c>
    </row>
    <row r="3724" spans="1:20" ht="43.5" x14ac:dyDescent="0.35">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5">
        <f t="shared" si="232"/>
        <v>0</v>
      </c>
      <c r="P3724" s="5">
        <f>0</f>
        <v>0</v>
      </c>
      <c r="Q3724" s="5" t="s">
        <v>8320</v>
      </c>
      <c r="R3724" s="5" t="s">
        <v>8349</v>
      </c>
      <c r="S3724" s="9">
        <f t="shared" si="233"/>
        <v>42082.758981481486</v>
      </c>
      <c r="T3724" s="9">
        <f t="shared" si="234"/>
        <v>42132.758981481486</v>
      </c>
    </row>
    <row r="3725" spans="1:20" ht="43.5" x14ac:dyDescent="0.35">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5">
        <f t="shared" si="232"/>
        <v>0</v>
      </c>
      <c r="P3725" s="5">
        <f>0</f>
        <v>0</v>
      </c>
      <c r="Q3725" s="5" t="s">
        <v>8320</v>
      </c>
      <c r="R3725" s="5" t="s">
        <v>8349</v>
      </c>
      <c r="S3725" s="9">
        <f t="shared" si="233"/>
        <v>42201.824062500003</v>
      </c>
      <c r="T3725" s="9">
        <f t="shared" si="234"/>
        <v>42221.824062500003</v>
      </c>
    </row>
    <row r="3726" spans="1:20" ht="29" x14ac:dyDescent="0.35">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5">
        <f t="shared" si="232"/>
        <v>0</v>
      </c>
      <c r="P3726" s="5">
        <f>0</f>
        <v>0</v>
      </c>
      <c r="Q3726" s="5" t="s">
        <v>8320</v>
      </c>
      <c r="R3726" s="5" t="s">
        <v>8349</v>
      </c>
      <c r="S3726" s="9">
        <f t="shared" si="233"/>
        <v>42314.955381944441</v>
      </c>
      <c r="T3726" s="9">
        <f t="shared" si="234"/>
        <v>42334.997048611112</v>
      </c>
    </row>
    <row r="3727" spans="1:20" ht="58" x14ac:dyDescent="0.35">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5">
        <f t="shared" si="232"/>
        <v>0</v>
      </c>
      <c r="P3727" s="5">
        <f>0</f>
        <v>0</v>
      </c>
      <c r="Q3727" s="5" t="s">
        <v>8320</v>
      </c>
      <c r="R3727" s="5" t="s">
        <v>8349</v>
      </c>
      <c r="S3727" s="9">
        <f t="shared" si="233"/>
        <v>42722.011944444443</v>
      </c>
      <c r="T3727" s="9">
        <f t="shared" si="234"/>
        <v>42742.011944444443</v>
      </c>
    </row>
    <row r="3728" spans="1:20" ht="43.5" x14ac:dyDescent="0.35">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5">
        <f t="shared" si="232"/>
        <v>0</v>
      </c>
      <c r="P3728" s="5">
        <f>0</f>
        <v>0</v>
      </c>
      <c r="Q3728" s="5" t="s">
        <v>8320</v>
      </c>
      <c r="R3728" s="5" t="s">
        <v>8349</v>
      </c>
      <c r="S3728" s="9">
        <f t="shared" si="233"/>
        <v>42777.812893518523</v>
      </c>
      <c r="T3728" s="9">
        <f t="shared" si="234"/>
        <v>42797.833333333328</v>
      </c>
    </row>
    <row r="3729" spans="1:20" ht="58" x14ac:dyDescent="0.35">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5">
        <f t="shared" si="232"/>
        <v>0</v>
      </c>
      <c r="P3729" s="5">
        <f>0</f>
        <v>0</v>
      </c>
      <c r="Q3729" s="5" t="s">
        <v>8320</v>
      </c>
      <c r="R3729" s="5" t="s">
        <v>8349</v>
      </c>
      <c r="S3729" s="9">
        <f t="shared" si="233"/>
        <v>41867.18304398148</v>
      </c>
      <c r="T3729" s="9">
        <f t="shared" si="234"/>
        <v>41887.18304398148</v>
      </c>
    </row>
    <row r="3730" spans="1:20" ht="58" x14ac:dyDescent="0.35">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5">
        <f t="shared" si="232"/>
        <v>0</v>
      </c>
      <c r="P3730" s="5">
        <f>0</f>
        <v>0</v>
      </c>
      <c r="Q3730" s="5" t="s">
        <v>8320</v>
      </c>
      <c r="R3730" s="5" t="s">
        <v>8349</v>
      </c>
      <c r="S3730" s="9">
        <f t="shared" si="233"/>
        <v>41921.934791666667</v>
      </c>
      <c r="T3730" s="9">
        <f t="shared" si="234"/>
        <v>41971.976458333331</v>
      </c>
    </row>
    <row r="3731" spans="1:20" ht="43.5" x14ac:dyDescent="0.35">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5">
        <f t="shared" si="232"/>
        <v>0</v>
      </c>
      <c r="P3731" s="5">
        <f>0</f>
        <v>0</v>
      </c>
      <c r="Q3731" s="5" t="s">
        <v>8320</v>
      </c>
      <c r="R3731" s="5" t="s">
        <v>8349</v>
      </c>
      <c r="S3731" s="9">
        <f t="shared" si="233"/>
        <v>42145.67050925926</v>
      </c>
      <c r="T3731" s="9">
        <f t="shared" si="234"/>
        <v>42195.67050925926</v>
      </c>
    </row>
    <row r="3732" spans="1:20" ht="43.5" x14ac:dyDescent="0.35">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5">
        <f t="shared" si="232"/>
        <v>0</v>
      </c>
      <c r="P3732" s="5">
        <f>0</f>
        <v>0</v>
      </c>
      <c r="Q3732" s="5" t="s">
        <v>8320</v>
      </c>
      <c r="R3732" s="5" t="s">
        <v>8349</v>
      </c>
      <c r="S3732" s="9">
        <f t="shared" si="233"/>
        <v>42594.123865740738</v>
      </c>
      <c r="T3732" s="9">
        <f t="shared" si="234"/>
        <v>42614.123865740738</v>
      </c>
    </row>
    <row r="3733" spans="1:20" x14ac:dyDescent="0.35">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5">
        <f t="shared" si="232"/>
        <v>0</v>
      </c>
      <c r="P3733" s="5">
        <f>0</f>
        <v>0</v>
      </c>
      <c r="Q3733" s="5" t="s">
        <v>8320</v>
      </c>
      <c r="R3733" s="5" t="s">
        <v>8349</v>
      </c>
      <c r="S3733" s="9">
        <f t="shared" si="233"/>
        <v>42265.927824074075</v>
      </c>
      <c r="T3733" s="9">
        <f t="shared" si="234"/>
        <v>42285.874305555553</v>
      </c>
    </row>
    <row r="3734" spans="1:20" ht="43.5" x14ac:dyDescent="0.35">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5">
        <f t="shared" si="232"/>
        <v>0</v>
      </c>
      <c r="P3734" s="5">
        <f>0</f>
        <v>0</v>
      </c>
      <c r="Q3734" s="5" t="s">
        <v>8320</v>
      </c>
      <c r="R3734" s="5" t="s">
        <v>8349</v>
      </c>
      <c r="S3734" s="9">
        <f t="shared" si="233"/>
        <v>42577.004432870366</v>
      </c>
      <c r="T3734" s="9">
        <f t="shared" si="234"/>
        <v>42588.004432870366</v>
      </c>
    </row>
    <row r="3735" spans="1:20" ht="58" x14ac:dyDescent="0.35">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5">
        <f t="shared" si="232"/>
        <v>0</v>
      </c>
      <c r="P3735" s="5">
        <f>0</f>
        <v>0</v>
      </c>
      <c r="Q3735" s="5" t="s">
        <v>8320</v>
      </c>
      <c r="R3735" s="5" t="s">
        <v>8349</v>
      </c>
      <c r="S3735" s="9">
        <f t="shared" si="233"/>
        <v>41969.369988425926</v>
      </c>
      <c r="T3735" s="9">
        <f t="shared" si="234"/>
        <v>41989.369988425926</v>
      </c>
    </row>
    <row r="3736" spans="1:20" ht="58" x14ac:dyDescent="0.35">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5">
        <f t="shared" si="232"/>
        <v>0</v>
      </c>
      <c r="P3736" s="5">
        <f>0</f>
        <v>0</v>
      </c>
      <c r="Q3736" s="5" t="s">
        <v>8320</v>
      </c>
      <c r="R3736" s="5" t="s">
        <v>8349</v>
      </c>
      <c r="S3736" s="9">
        <f t="shared" si="233"/>
        <v>42175.922858796301</v>
      </c>
      <c r="T3736" s="9">
        <f t="shared" si="234"/>
        <v>42195.922858796301</v>
      </c>
    </row>
    <row r="3737" spans="1:20" x14ac:dyDescent="0.35">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5">
        <f t="shared" si="232"/>
        <v>0</v>
      </c>
      <c r="P3737" s="5">
        <f>0</f>
        <v>0</v>
      </c>
      <c r="Q3737" s="5" t="s">
        <v>8320</v>
      </c>
      <c r="R3737" s="5" t="s">
        <v>8349</v>
      </c>
      <c r="S3737" s="9">
        <f t="shared" si="233"/>
        <v>42041.837546296301</v>
      </c>
      <c r="T3737" s="9">
        <f t="shared" si="234"/>
        <v>42091.79587962963</v>
      </c>
    </row>
    <row r="3738" spans="1:20" ht="58" x14ac:dyDescent="0.35">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5">
        <f t="shared" si="232"/>
        <v>0</v>
      </c>
      <c r="P3738" s="5">
        <f>0</f>
        <v>0</v>
      </c>
      <c r="Q3738" s="5" t="s">
        <v>8320</v>
      </c>
      <c r="R3738" s="5" t="s">
        <v>8349</v>
      </c>
      <c r="S3738" s="9">
        <f t="shared" si="233"/>
        <v>42492.048032407409</v>
      </c>
      <c r="T3738" s="9">
        <f t="shared" si="234"/>
        <v>42512.045138888891</v>
      </c>
    </row>
    <row r="3739" spans="1:20" ht="58" x14ac:dyDescent="0.35">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5">
        <f t="shared" si="232"/>
        <v>0</v>
      </c>
      <c r="P3739" s="5">
        <f>0</f>
        <v>0</v>
      </c>
      <c r="Q3739" s="5" t="s">
        <v>8320</v>
      </c>
      <c r="R3739" s="5" t="s">
        <v>8349</v>
      </c>
      <c r="S3739" s="9">
        <f t="shared" si="233"/>
        <v>42145.235254629632</v>
      </c>
      <c r="T3739" s="9">
        <f t="shared" si="234"/>
        <v>42195.235254629632</v>
      </c>
    </row>
    <row r="3740" spans="1:20" ht="43.5" x14ac:dyDescent="0.35">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5">
        <f t="shared" si="232"/>
        <v>0</v>
      </c>
      <c r="P3740" s="5">
        <f>0</f>
        <v>0</v>
      </c>
      <c r="Q3740" s="5" t="s">
        <v>8320</v>
      </c>
      <c r="R3740" s="5" t="s">
        <v>8349</v>
      </c>
      <c r="S3740" s="9">
        <f t="shared" si="233"/>
        <v>42448.961273148147</v>
      </c>
      <c r="T3740" s="9">
        <f t="shared" si="234"/>
        <v>42468.919606481482</v>
      </c>
    </row>
    <row r="3741" spans="1:20" ht="43.5" x14ac:dyDescent="0.35">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5">
        <f t="shared" si="232"/>
        <v>0</v>
      </c>
      <c r="P3741" s="5">
        <f>0</f>
        <v>0</v>
      </c>
      <c r="Q3741" s="5" t="s">
        <v>8320</v>
      </c>
      <c r="R3741" s="5" t="s">
        <v>8349</v>
      </c>
      <c r="S3741" s="9">
        <f t="shared" si="233"/>
        <v>42174.893993055557</v>
      </c>
      <c r="T3741" s="9">
        <f t="shared" si="234"/>
        <v>42194.893993055557</v>
      </c>
    </row>
    <row r="3742" spans="1:20" ht="29" x14ac:dyDescent="0.35">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5">
        <f t="shared" si="232"/>
        <v>0</v>
      </c>
      <c r="P3742" s="5">
        <f>0</f>
        <v>0</v>
      </c>
      <c r="Q3742" s="5" t="s">
        <v>8320</v>
      </c>
      <c r="R3742" s="5" t="s">
        <v>8349</v>
      </c>
      <c r="S3742" s="9">
        <f t="shared" si="233"/>
        <v>42106.686400462961</v>
      </c>
      <c r="T3742" s="9">
        <f t="shared" si="234"/>
        <v>42156.686400462961</v>
      </c>
    </row>
    <row r="3743" spans="1:20" ht="43.5" x14ac:dyDescent="0.35">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5">
        <f t="shared" si="232"/>
        <v>0</v>
      </c>
      <c r="P3743" s="5">
        <f>0</f>
        <v>0</v>
      </c>
      <c r="Q3743" s="5" t="s">
        <v>8320</v>
      </c>
      <c r="R3743" s="5" t="s">
        <v>8349</v>
      </c>
      <c r="S3743" s="9">
        <f t="shared" si="233"/>
        <v>42393.933993055558</v>
      </c>
      <c r="T3743" s="9">
        <f t="shared" si="234"/>
        <v>42413.933993055558</v>
      </c>
    </row>
    <row r="3744" spans="1:20" ht="43.5" x14ac:dyDescent="0.35">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5">
        <f t="shared" si="232"/>
        <v>0</v>
      </c>
      <c r="P3744" s="5">
        <f>0</f>
        <v>0</v>
      </c>
      <c r="Q3744" s="5" t="s">
        <v>8320</v>
      </c>
      <c r="R3744" s="5" t="s">
        <v>8349</v>
      </c>
      <c r="S3744" s="9">
        <f t="shared" si="233"/>
        <v>42351.958923611106</v>
      </c>
      <c r="T3744" s="9">
        <f t="shared" si="234"/>
        <v>42371.958923611106</v>
      </c>
    </row>
    <row r="3745" spans="1:20" ht="43.5" x14ac:dyDescent="0.35">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5">
        <f t="shared" si="232"/>
        <v>0</v>
      </c>
      <c r="P3745" s="5">
        <f>0</f>
        <v>0</v>
      </c>
      <c r="Q3745" s="5" t="s">
        <v>8320</v>
      </c>
      <c r="R3745" s="5" t="s">
        <v>8349</v>
      </c>
      <c r="S3745" s="9">
        <f t="shared" si="233"/>
        <v>42622.911712962959</v>
      </c>
      <c r="T3745" s="9">
        <f t="shared" si="234"/>
        <v>42642.911712962959</v>
      </c>
    </row>
    <row r="3746" spans="1:20" ht="43.5" x14ac:dyDescent="0.35">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5">
        <f t="shared" si="232"/>
        <v>0</v>
      </c>
      <c r="P3746" s="5">
        <f>0</f>
        <v>0</v>
      </c>
      <c r="Q3746" s="5" t="s">
        <v>8320</v>
      </c>
      <c r="R3746" s="5" t="s">
        <v>8349</v>
      </c>
      <c r="S3746" s="9">
        <f t="shared" si="233"/>
        <v>42174.908530092594</v>
      </c>
      <c r="T3746" s="9">
        <f t="shared" si="234"/>
        <v>42194.908530092594</v>
      </c>
    </row>
    <row r="3747" spans="1:20" ht="43.5" x14ac:dyDescent="0.35">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5">
        <f t="shared" si="232"/>
        <v>0</v>
      </c>
      <c r="P3747" s="5">
        <f>0</f>
        <v>0</v>
      </c>
      <c r="Q3747" s="5" t="s">
        <v>8320</v>
      </c>
      <c r="R3747" s="5" t="s">
        <v>8349</v>
      </c>
      <c r="S3747" s="9">
        <f t="shared" si="233"/>
        <v>42331.084479166668</v>
      </c>
      <c r="T3747" s="9">
        <f t="shared" si="234"/>
        <v>42374</v>
      </c>
    </row>
    <row r="3748" spans="1:20" ht="43.5" x14ac:dyDescent="0.35">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5">
        <f t="shared" si="232"/>
        <v>0</v>
      </c>
      <c r="P3748" s="5">
        <f>0</f>
        <v>0</v>
      </c>
      <c r="Q3748" s="5" t="s">
        <v>8320</v>
      </c>
      <c r="R3748" s="5" t="s">
        <v>8349</v>
      </c>
      <c r="S3748" s="9">
        <f t="shared" si="233"/>
        <v>42723.962500000001</v>
      </c>
      <c r="T3748" s="9">
        <f t="shared" si="234"/>
        <v>42734.375</v>
      </c>
    </row>
    <row r="3749" spans="1:20" ht="58" x14ac:dyDescent="0.35">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5">
        <f t="shared" si="232"/>
        <v>0</v>
      </c>
      <c r="P3749" s="5">
        <f>0</f>
        <v>0</v>
      </c>
      <c r="Q3749" s="5" t="s">
        <v>8320</v>
      </c>
      <c r="R3749" s="5" t="s">
        <v>8347</v>
      </c>
      <c r="S3749" s="9">
        <f t="shared" si="233"/>
        <v>42295.90902777778</v>
      </c>
      <c r="T3749" s="9">
        <f t="shared" si="234"/>
        <v>42299.790972222225</v>
      </c>
    </row>
    <row r="3750" spans="1:20" ht="58" x14ac:dyDescent="0.35">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5">
        <f t="shared" si="232"/>
        <v>0</v>
      </c>
      <c r="P3750" s="5">
        <f>0</f>
        <v>0</v>
      </c>
      <c r="Q3750" s="5" t="s">
        <v>8320</v>
      </c>
      <c r="R3750" s="5" t="s">
        <v>8347</v>
      </c>
      <c r="S3750" s="9">
        <f t="shared" si="233"/>
        <v>40080.901412037041</v>
      </c>
      <c r="T3750" s="9">
        <f t="shared" si="234"/>
        <v>40144.207638888889</v>
      </c>
    </row>
    <row r="3751" spans="1:20" ht="58" x14ac:dyDescent="0.35">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5">
        <f t="shared" si="232"/>
        <v>0</v>
      </c>
      <c r="P3751" s="5">
        <f>0</f>
        <v>0</v>
      </c>
      <c r="Q3751" s="5" t="s">
        <v>8320</v>
      </c>
      <c r="R3751" s="5" t="s">
        <v>8347</v>
      </c>
      <c r="S3751" s="9">
        <f t="shared" si="233"/>
        <v>42238.629884259259</v>
      </c>
      <c r="T3751" s="9">
        <f t="shared" si="234"/>
        <v>42288.629884259259</v>
      </c>
    </row>
    <row r="3752" spans="1:20" ht="43.5" x14ac:dyDescent="0.35">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5">
        <f t="shared" si="232"/>
        <v>0</v>
      </c>
      <c r="P3752" s="5">
        <f>0</f>
        <v>0</v>
      </c>
      <c r="Q3752" s="5" t="s">
        <v>8320</v>
      </c>
      <c r="R3752" s="5" t="s">
        <v>8347</v>
      </c>
      <c r="S3752" s="9">
        <f t="shared" si="233"/>
        <v>41466.36241898148</v>
      </c>
      <c r="T3752" s="9">
        <f t="shared" si="234"/>
        <v>41486.36241898148</v>
      </c>
    </row>
    <row r="3753" spans="1:20" ht="43.5" x14ac:dyDescent="0.35">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5">
        <f t="shared" si="232"/>
        <v>0</v>
      </c>
      <c r="P3753" s="5">
        <f>0</f>
        <v>0</v>
      </c>
      <c r="Q3753" s="5" t="s">
        <v>8320</v>
      </c>
      <c r="R3753" s="5" t="s">
        <v>8347</v>
      </c>
      <c r="S3753" s="9">
        <f t="shared" si="233"/>
        <v>42601.31858796296</v>
      </c>
      <c r="T3753" s="9">
        <f t="shared" si="234"/>
        <v>42651.31858796296</v>
      </c>
    </row>
    <row r="3754" spans="1:20" ht="43.5" x14ac:dyDescent="0.35">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5">
        <f t="shared" si="232"/>
        <v>0</v>
      </c>
      <c r="P3754" s="5">
        <f>0</f>
        <v>0</v>
      </c>
      <c r="Q3754" s="5" t="s">
        <v>8320</v>
      </c>
      <c r="R3754" s="5" t="s">
        <v>8347</v>
      </c>
      <c r="S3754" s="9">
        <f t="shared" si="233"/>
        <v>41929.761782407411</v>
      </c>
      <c r="T3754" s="9">
        <f t="shared" si="234"/>
        <v>41929.761782407411</v>
      </c>
    </row>
    <row r="3755" spans="1:20" ht="43.5" x14ac:dyDescent="0.35">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5">
        <f t="shared" si="232"/>
        <v>0</v>
      </c>
      <c r="P3755" s="5">
        <f>0</f>
        <v>0</v>
      </c>
      <c r="Q3755" s="5" t="s">
        <v>8320</v>
      </c>
      <c r="R3755" s="5" t="s">
        <v>8347</v>
      </c>
      <c r="S3755" s="9">
        <f t="shared" si="233"/>
        <v>41560.793935185182</v>
      </c>
      <c r="T3755" s="9">
        <f t="shared" si="234"/>
        <v>41580.793935185182</v>
      </c>
    </row>
    <row r="3756" spans="1:20" ht="43.5" x14ac:dyDescent="0.35">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5">
        <f t="shared" si="232"/>
        <v>0</v>
      </c>
      <c r="P3756" s="5">
        <f>0</f>
        <v>0</v>
      </c>
      <c r="Q3756" s="5" t="s">
        <v>8320</v>
      </c>
      <c r="R3756" s="5" t="s">
        <v>8347</v>
      </c>
      <c r="S3756" s="9">
        <f t="shared" si="233"/>
        <v>41644.715173611112</v>
      </c>
      <c r="T3756" s="9">
        <f t="shared" si="234"/>
        <v>41664.715173611112</v>
      </c>
    </row>
    <row r="3757" spans="1:20" ht="43.5" x14ac:dyDescent="0.35">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5">
        <f t="shared" si="232"/>
        <v>0</v>
      </c>
      <c r="P3757" s="5">
        <f>0</f>
        <v>0</v>
      </c>
      <c r="Q3757" s="5" t="s">
        <v>8320</v>
      </c>
      <c r="R3757" s="5" t="s">
        <v>8347</v>
      </c>
      <c r="S3757" s="9">
        <f t="shared" si="233"/>
        <v>41847.767500000002</v>
      </c>
      <c r="T3757" s="9">
        <f t="shared" si="234"/>
        <v>41867.767500000002</v>
      </c>
    </row>
    <row r="3758" spans="1:20" ht="43.5" x14ac:dyDescent="0.35">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5">
        <f t="shared" si="232"/>
        <v>0</v>
      </c>
      <c r="P3758" s="5">
        <f>0</f>
        <v>0</v>
      </c>
      <c r="Q3758" s="5" t="s">
        <v>8320</v>
      </c>
      <c r="R3758" s="5" t="s">
        <v>8347</v>
      </c>
      <c r="S3758" s="9">
        <f t="shared" si="233"/>
        <v>41417.84684027778</v>
      </c>
      <c r="T3758" s="9">
        <f t="shared" si="234"/>
        <v>41427.84684027778</v>
      </c>
    </row>
    <row r="3759" spans="1:20" ht="58" x14ac:dyDescent="0.35">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5">
        <f t="shared" si="232"/>
        <v>0</v>
      </c>
      <c r="P3759" s="5">
        <f>0</f>
        <v>0</v>
      </c>
      <c r="Q3759" s="5" t="s">
        <v>8320</v>
      </c>
      <c r="R3759" s="5" t="s">
        <v>8347</v>
      </c>
      <c r="S3759" s="9">
        <f t="shared" si="233"/>
        <v>40715.12663194444</v>
      </c>
      <c r="T3759" s="9">
        <f t="shared" si="234"/>
        <v>40765.12663194444</v>
      </c>
    </row>
    <row r="3760" spans="1:20" ht="43.5" x14ac:dyDescent="0.35">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5">
        <f t="shared" si="232"/>
        <v>0</v>
      </c>
      <c r="P3760" s="5">
        <f>0</f>
        <v>0</v>
      </c>
      <c r="Q3760" s="5" t="s">
        <v>8320</v>
      </c>
      <c r="R3760" s="5" t="s">
        <v>8347</v>
      </c>
      <c r="S3760" s="9">
        <f t="shared" si="233"/>
        <v>41051.167627314819</v>
      </c>
      <c r="T3760" s="9">
        <f t="shared" si="234"/>
        <v>41101.160474537035</v>
      </c>
    </row>
    <row r="3761" spans="1:20" ht="29" x14ac:dyDescent="0.35">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5">
        <f t="shared" si="232"/>
        <v>0</v>
      </c>
      <c r="P3761" s="5">
        <f>0</f>
        <v>0</v>
      </c>
      <c r="Q3761" s="5" t="s">
        <v>8320</v>
      </c>
      <c r="R3761" s="5" t="s">
        <v>8347</v>
      </c>
      <c r="S3761" s="9">
        <f t="shared" si="233"/>
        <v>41837.989861111113</v>
      </c>
      <c r="T3761" s="9">
        <f t="shared" si="234"/>
        <v>41887.989861111113</v>
      </c>
    </row>
    <row r="3762" spans="1:20" ht="58" x14ac:dyDescent="0.35">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5">
        <f t="shared" si="232"/>
        <v>0</v>
      </c>
      <c r="P3762" s="5">
        <f>0</f>
        <v>0</v>
      </c>
      <c r="Q3762" s="5" t="s">
        <v>8320</v>
      </c>
      <c r="R3762" s="5" t="s">
        <v>8347</v>
      </c>
      <c r="S3762" s="9">
        <f t="shared" si="233"/>
        <v>42110.086145833338</v>
      </c>
      <c r="T3762" s="9">
        <f t="shared" si="234"/>
        <v>42130.086145833338</v>
      </c>
    </row>
    <row r="3763" spans="1:20" ht="58" x14ac:dyDescent="0.35">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5">
        <f t="shared" si="232"/>
        <v>0</v>
      </c>
      <c r="P3763" s="5">
        <f>0</f>
        <v>0</v>
      </c>
      <c r="Q3763" s="5" t="s">
        <v>8320</v>
      </c>
      <c r="R3763" s="5" t="s">
        <v>8347</v>
      </c>
      <c r="S3763" s="9">
        <f t="shared" si="233"/>
        <v>40997.83488425926</v>
      </c>
      <c r="T3763" s="9">
        <f t="shared" si="234"/>
        <v>41047.83488425926</v>
      </c>
    </row>
    <row r="3764" spans="1:20" ht="43.5" x14ac:dyDescent="0.35">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5">
        <f t="shared" si="232"/>
        <v>0</v>
      </c>
      <c r="P3764" s="5">
        <f>0</f>
        <v>0</v>
      </c>
      <c r="Q3764" s="5" t="s">
        <v>8320</v>
      </c>
      <c r="R3764" s="5" t="s">
        <v>8347</v>
      </c>
      <c r="S3764" s="9">
        <f t="shared" si="233"/>
        <v>42075.910983796297</v>
      </c>
      <c r="T3764" s="9">
        <f t="shared" si="234"/>
        <v>42095.869317129633</v>
      </c>
    </row>
    <row r="3765" spans="1:20" ht="43.5" x14ac:dyDescent="0.35">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5">
        <f t="shared" si="232"/>
        <v>0</v>
      </c>
      <c r="P3765" s="5">
        <f>0</f>
        <v>0</v>
      </c>
      <c r="Q3765" s="5" t="s">
        <v>8320</v>
      </c>
      <c r="R3765" s="5" t="s">
        <v>8347</v>
      </c>
      <c r="S3765" s="9">
        <f t="shared" si="233"/>
        <v>42679.594837962963</v>
      </c>
      <c r="T3765" s="9">
        <f t="shared" si="234"/>
        <v>42729.636504629627</v>
      </c>
    </row>
    <row r="3766" spans="1:20" ht="43.5" x14ac:dyDescent="0.35">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5">
        <f t="shared" si="232"/>
        <v>0</v>
      </c>
      <c r="P3766" s="5">
        <f>0</f>
        <v>0</v>
      </c>
      <c r="Q3766" s="5" t="s">
        <v>8320</v>
      </c>
      <c r="R3766" s="5" t="s">
        <v>8347</v>
      </c>
      <c r="S3766" s="9">
        <f t="shared" si="233"/>
        <v>42724.054398148146</v>
      </c>
      <c r="T3766" s="9">
        <f t="shared" si="234"/>
        <v>42744.054398148146</v>
      </c>
    </row>
    <row r="3767" spans="1:20" x14ac:dyDescent="0.35">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5">
        <f t="shared" si="232"/>
        <v>0</v>
      </c>
      <c r="P3767" s="5">
        <f>0</f>
        <v>0</v>
      </c>
      <c r="Q3767" s="5" t="s">
        <v>8320</v>
      </c>
      <c r="R3767" s="5" t="s">
        <v>8347</v>
      </c>
      <c r="S3767" s="9">
        <f t="shared" si="233"/>
        <v>41123.968576388885</v>
      </c>
      <c r="T3767" s="9">
        <f t="shared" si="234"/>
        <v>41143.968576388885</v>
      </c>
    </row>
    <row r="3768" spans="1:20" ht="43.5" x14ac:dyDescent="0.35">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5">
        <f t="shared" si="232"/>
        <v>0</v>
      </c>
      <c r="P3768" s="5">
        <f>0</f>
        <v>0</v>
      </c>
      <c r="Q3768" s="5" t="s">
        <v>8320</v>
      </c>
      <c r="R3768" s="5" t="s">
        <v>8347</v>
      </c>
      <c r="S3768" s="9">
        <f t="shared" si="233"/>
        <v>42376.982627314814</v>
      </c>
      <c r="T3768" s="9">
        <f t="shared" si="234"/>
        <v>42396.982627314814</v>
      </c>
    </row>
    <row r="3769" spans="1:20" ht="43.5" x14ac:dyDescent="0.35">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5">
        <f t="shared" si="232"/>
        <v>0</v>
      </c>
      <c r="P3769" s="5">
        <f>0</f>
        <v>0</v>
      </c>
      <c r="Q3769" s="5" t="s">
        <v>8320</v>
      </c>
      <c r="R3769" s="5" t="s">
        <v>8347</v>
      </c>
      <c r="S3769" s="9">
        <f t="shared" si="233"/>
        <v>42606.03506944445</v>
      </c>
      <c r="T3769" s="9">
        <f t="shared" si="234"/>
        <v>42656.03506944445</v>
      </c>
    </row>
    <row r="3770" spans="1:20" ht="43.5" x14ac:dyDescent="0.35">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5">
        <f t="shared" si="232"/>
        <v>0</v>
      </c>
      <c r="P3770" s="5">
        <f>0</f>
        <v>0</v>
      </c>
      <c r="Q3770" s="5" t="s">
        <v>8320</v>
      </c>
      <c r="R3770" s="5" t="s">
        <v>8347</v>
      </c>
      <c r="S3770" s="9">
        <f t="shared" si="233"/>
        <v>42124.726134259261</v>
      </c>
      <c r="T3770" s="9">
        <f t="shared" si="234"/>
        <v>42144.726134259261</v>
      </c>
    </row>
    <row r="3771" spans="1:20" ht="43.5" x14ac:dyDescent="0.35">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5">
        <f t="shared" si="232"/>
        <v>0</v>
      </c>
      <c r="P3771" s="5">
        <f>0</f>
        <v>0</v>
      </c>
      <c r="Q3771" s="5" t="s">
        <v>8320</v>
      </c>
      <c r="R3771" s="5" t="s">
        <v>8347</v>
      </c>
      <c r="S3771" s="9">
        <f t="shared" si="233"/>
        <v>42181.827604166669</v>
      </c>
      <c r="T3771" s="9">
        <f t="shared" si="234"/>
        <v>42201.827604166669</v>
      </c>
    </row>
    <row r="3772" spans="1:20" ht="43.5" x14ac:dyDescent="0.35">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5">
        <f t="shared" si="232"/>
        <v>0</v>
      </c>
      <c r="P3772" s="5">
        <f>0</f>
        <v>0</v>
      </c>
      <c r="Q3772" s="5" t="s">
        <v>8320</v>
      </c>
      <c r="R3772" s="5" t="s">
        <v>8347</v>
      </c>
      <c r="S3772" s="9">
        <f t="shared" si="233"/>
        <v>40713.234386574077</v>
      </c>
      <c r="T3772" s="9">
        <f t="shared" si="234"/>
        <v>40733.234386574077</v>
      </c>
    </row>
    <row r="3773" spans="1:20" ht="43.5" x14ac:dyDescent="0.35">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5">
        <f t="shared" si="232"/>
        <v>0</v>
      </c>
      <c r="P3773" s="5">
        <f>0</f>
        <v>0</v>
      </c>
      <c r="Q3773" s="5" t="s">
        <v>8320</v>
      </c>
      <c r="R3773" s="5" t="s">
        <v>8347</v>
      </c>
      <c r="S3773" s="9">
        <f t="shared" si="233"/>
        <v>42410.176377314812</v>
      </c>
      <c r="T3773" s="9">
        <f t="shared" si="234"/>
        <v>42430.176377314812</v>
      </c>
    </row>
    <row r="3774" spans="1:20" ht="29" x14ac:dyDescent="0.35">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5">
        <f t="shared" si="232"/>
        <v>0</v>
      </c>
      <c r="P3774" s="5">
        <f>0</f>
        <v>0</v>
      </c>
      <c r="Q3774" s="5" t="s">
        <v>8320</v>
      </c>
      <c r="R3774" s="5" t="s">
        <v>8347</v>
      </c>
      <c r="S3774" s="9">
        <f t="shared" si="233"/>
        <v>42101.778703703705</v>
      </c>
      <c r="T3774" s="9">
        <f t="shared" si="234"/>
        <v>42151.778703703705</v>
      </c>
    </row>
    <row r="3775" spans="1:20" ht="58" x14ac:dyDescent="0.35">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5">
        <f t="shared" si="232"/>
        <v>0</v>
      </c>
      <c r="P3775" s="5">
        <f>0</f>
        <v>0</v>
      </c>
      <c r="Q3775" s="5" t="s">
        <v>8320</v>
      </c>
      <c r="R3775" s="5" t="s">
        <v>8347</v>
      </c>
      <c r="S3775" s="9">
        <f t="shared" si="233"/>
        <v>42233.616018518514</v>
      </c>
      <c r="T3775" s="9">
        <f t="shared" si="234"/>
        <v>42253.615277777775</v>
      </c>
    </row>
    <row r="3776" spans="1:20" ht="58" x14ac:dyDescent="0.35">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5">
        <f t="shared" si="232"/>
        <v>0</v>
      </c>
      <c r="P3776" s="5">
        <f>0</f>
        <v>0</v>
      </c>
      <c r="Q3776" s="5" t="s">
        <v>8310</v>
      </c>
      <c r="R3776" s="5" t="s">
        <v>8357</v>
      </c>
      <c r="S3776" s="9">
        <f t="shared" si="233"/>
        <v>42390.696342592593</v>
      </c>
      <c r="T3776" s="9">
        <f t="shared" si="234"/>
        <v>42410.696342592593</v>
      </c>
    </row>
    <row r="3777" spans="1:20" ht="43.5" x14ac:dyDescent="0.35">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5">
        <f t="shared" si="232"/>
        <v>0</v>
      </c>
      <c r="P3777" s="5">
        <f>0</f>
        <v>0</v>
      </c>
      <c r="Q3777" s="5" t="s">
        <v>8310</v>
      </c>
      <c r="R3777" s="5" t="s">
        <v>8357</v>
      </c>
      <c r="S3777" s="9">
        <f t="shared" si="233"/>
        <v>42328.616851851853</v>
      </c>
      <c r="T3777" s="9">
        <f t="shared" si="234"/>
        <v>42378.616851851853</v>
      </c>
    </row>
    <row r="3778" spans="1:20" ht="43.5" x14ac:dyDescent="0.35">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5">
        <f t="shared" ref="O3778:O3841" si="235">(E3778/D3778)*100</f>
        <v>0</v>
      </c>
      <c r="P3778" s="5">
        <f>0</f>
        <v>0</v>
      </c>
      <c r="Q3778" s="5" t="s">
        <v>8310</v>
      </c>
      <c r="R3778" s="5" t="s">
        <v>8357</v>
      </c>
      <c r="S3778" s="9">
        <f t="shared" si="233"/>
        <v>42513.353506944448</v>
      </c>
      <c r="T3778" s="9">
        <f t="shared" si="234"/>
        <v>42533.353506944448</v>
      </c>
    </row>
    <row r="3779" spans="1:20" ht="43.5" x14ac:dyDescent="0.35">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5">
        <f t="shared" si="235"/>
        <v>0</v>
      </c>
      <c r="P3779" s="5">
        <f>0</f>
        <v>0</v>
      </c>
      <c r="Q3779" s="5" t="s">
        <v>8310</v>
      </c>
      <c r="R3779" s="5" t="s">
        <v>8357</v>
      </c>
      <c r="S3779" s="9">
        <f t="shared" ref="S3779:S3842" si="236">(J3779/86400 )+ DATE(1970,1,11)</f>
        <v>42067.883159722223</v>
      </c>
      <c r="T3779" s="9">
        <f t="shared" ref="T3779:T3842" si="237">(I3779/86400) + DATE(1970,1,1)</f>
        <v>42087.841493055559</v>
      </c>
    </row>
    <row r="3780" spans="1:20" ht="43.5" x14ac:dyDescent="0.35">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5">
        <f t="shared" si="235"/>
        <v>0</v>
      </c>
      <c r="P3780" s="5">
        <f>0</f>
        <v>0</v>
      </c>
      <c r="Q3780" s="5" t="s">
        <v>8310</v>
      </c>
      <c r="R3780" s="5" t="s">
        <v>8357</v>
      </c>
      <c r="S3780" s="9">
        <f t="shared" si="236"/>
        <v>42702.389062499999</v>
      </c>
      <c r="T3780" s="9">
        <f t="shared" si="237"/>
        <v>42722.389062499999</v>
      </c>
    </row>
    <row r="3781" spans="1:20" ht="43.5" x14ac:dyDescent="0.35">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5">
        <f t="shared" si="235"/>
        <v>0</v>
      </c>
      <c r="P3781" s="5">
        <f>0</f>
        <v>0</v>
      </c>
      <c r="Q3781" s="5" t="s">
        <v>8310</v>
      </c>
      <c r="R3781" s="5" t="s">
        <v>8357</v>
      </c>
      <c r="S3781" s="9">
        <f t="shared" si="236"/>
        <v>42175.78528935185</v>
      </c>
      <c r="T3781" s="9">
        <f t="shared" si="237"/>
        <v>42195.78528935185</v>
      </c>
    </row>
    <row r="3782" spans="1:20" ht="43.5" x14ac:dyDescent="0.35">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5">
        <f t="shared" si="235"/>
        <v>0</v>
      </c>
      <c r="P3782" s="5">
        <f>0</f>
        <v>0</v>
      </c>
      <c r="Q3782" s="5" t="s">
        <v>8310</v>
      </c>
      <c r="R3782" s="5" t="s">
        <v>8357</v>
      </c>
      <c r="S3782" s="9">
        <f t="shared" si="236"/>
        <v>41985.842523148152</v>
      </c>
      <c r="T3782" s="9">
        <f t="shared" si="237"/>
        <v>42005.842523148152</v>
      </c>
    </row>
    <row r="3783" spans="1:20" ht="43.5" x14ac:dyDescent="0.35">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5">
        <f t="shared" si="235"/>
        <v>0</v>
      </c>
      <c r="P3783" s="5">
        <f>0</f>
        <v>0</v>
      </c>
      <c r="Q3783" s="5" t="s">
        <v>8310</v>
      </c>
      <c r="R3783" s="5" t="s">
        <v>8357</v>
      </c>
      <c r="S3783" s="9">
        <f t="shared" si="236"/>
        <v>42292.716296296298</v>
      </c>
      <c r="T3783" s="9">
        <f t="shared" si="237"/>
        <v>42312.757962962962</v>
      </c>
    </row>
    <row r="3784" spans="1:20" ht="58" x14ac:dyDescent="0.35">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5">
        <f t="shared" si="235"/>
        <v>0</v>
      </c>
      <c r="P3784" s="5">
        <f>0</f>
        <v>0</v>
      </c>
      <c r="Q3784" s="5" t="s">
        <v>8310</v>
      </c>
      <c r="R3784" s="5" t="s">
        <v>8357</v>
      </c>
      <c r="S3784" s="9">
        <f t="shared" si="236"/>
        <v>42198.012777777782</v>
      </c>
      <c r="T3784" s="9">
        <f t="shared" si="237"/>
        <v>42218.012777777782</v>
      </c>
    </row>
    <row r="3785" spans="1:20" ht="58" x14ac:dyDescent="0.35">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5">
        <f t="shared" si="235"/>
        <v>0</v>
      </c>
      <c r="P3785" s="5">
        <f>0</f>
        <v>0</v>
      </c>
      <c r="Q3785" s="5" t="s">
        <v>8310</v>
      </c>
      <c r="R3785" s="5" t="s">
        <v>8357</v>
      </c>
      <c r="S3785" s="9">
        <f t="shared" si="236"/>
        <v>42065.739803240736</v>
      </c>
      <c r="T3785" s="9">
        <f t="shared" si="237"/>
        <v>42078.75</v>
      </c>
    </row>
    <row r="3786" spans="1:20" ht="43.5" x14ac:dyDescent="0.35">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5">
        <f t="shared" si="235"/>
        <v>0</v>
      </c>
      <c r="P3786" s="5">
        <f>0</f>
        <v>0</v>
      </c>
      <c r="Q3786" s="5" t="s">
        <v>8310</v>
      </c>
      <c r="R3786" s="5" t="s">
        <v>8357</v>
      </c>
      <c r="S3786" s="9">
        <f t="shared" si="236"/>
        <v>42293.3909375</v>
      </c>
      <c r="T3786" s="9">
        <f t="shared" si="237"/>
        <v>42339</v>
      </c>
    </row>
    <row r="3787" spans="1:20" ht="43.5" x14ac:dyDescent="0.35">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5">
        <f t="shared" si="235"/>
        <v>0</v>
      </c>
      <c r="P3787" s="5">
        <f>0</f>
        <v>0</v>
      </c>
      <c r="Q3787" s="5" t="s">
        <v>8310</v>
      </c>
      <c r="R3787" s="5" t="s">
        <v>8357</v>
      </c>
      <c r="S3787" s="9">
        <f t="shared" si="236"/>
        <v>42153.79415509259</v>
      </c>
      <c r="T3787" s="9">
        <f t="shared" si="237"/>
        <v>42173.79415509259</v>
      </c>
    </row>
    <row r="3788" spans="1:20" ht="43.5" x14ac:dyDescent="0.35">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5">
        <f t="shared" si="235"/>
        <v>0</v>
      </c>
      <c r="P3788" s="5">
        <f>0</f>
        <v>0</v>
      </c>
      <c r="Q3788" s="5" t="s">
        <v>8310</v>
      </c>
      <c r="R3788" s="5" t="s">
        <v>8357</v>
      </c>
      <c r="S3788" s="9">
        <f t="shared" si="236"/>
        <v>41859.035370370373</v>
      </c>
      <c r="T3788" s="9">
        <f t="shared" si="237"/>
        <v>41879.035370370373</v>
      </c>
    </row>
    <row r="3789" spans="1:20" ht="43.5" x14ac:dyDescent="0.35">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5">
        <f t="shared" si="235"/>
        <v>0</v>
      </c>
      <c r="P3789" s="5">
        <f>0</f>
        <v>0</v>
      </c>
      <c r="Q3789" s="5" t="s">
        <v>8310</v>
      </c>
      <c r="R3789" s="5" t="s">
        <v>8357</v>
      </c>
      <c r="S3789" s="9">
        <f t="shared" si="236"/>
        <v>42310.825648148151</v>
      </c>
      <c r="T3789" s="9">
        <f t="shared" si="237"/>
        <v>42330.867314814815</v>
      </c>
    </row>
    <row r="3790" spans="1:20" ht="43.5" x14ac:dyDescent="0.35">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5">
        <f t="shared" si="235"/>
        <v>0</v>
      </c>
      <c r="P3790" s="5">
        <f>0</f>
        <v>0</v>
      </c>
      <c r="Q3790" s="5" t="s">
        <v>8310</v>
      </c>
      <c r="R3790" s="5" t="s">
        <v>8357</v>
      </c>
      <c r="S3790" s="9">
        <f t="shared" si="236"/>
        <v>42096.83085648148</v>
      </c>
      <c r="T3790" s="9">
        <f t="shared" si="237"/>
        <v>42116.83085648148</v>
      </c>
    </row>
    <row r="3791" spans="1:20" ht="43.5" x14ac:dyDescent="0.35">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5">
        <f t="shared" si="235"/>
        <v>0</v>
      </c>
      <c r="P3791" s="5">
        <f>0</f>
        <v>0</v>
      </c>
      <c r="Q3791" s="5" t="s">
        <v>8310</v>
      </c>
      <c r="R3791" s="5" t="s">
        <v>8357</v>
      </c>
      <c r="S3791" s="9">
        <f t="shared" si="236"/>
        <v>42338.560613425929</v>
      </c>
      <c r="T3791" s="9">
        <f t="shared" si="237"/>
        <v>42388.560613425929</v>
      </c>
    </row>
    <row r="3792" spans="1:20" ht="29" x14ac:dyDescent="0.35">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5">
        <f t="shared" si="235"/>
        <v>0</v>
      </c>
      <c r="P3792" s="5">
        <f>0</f>
        <v>0</v>
      </c>
      <c r="Q3792" s="5" t="s">
        <v>8310</v>
      </c>
      <c r="R3792" s="5" t="s">
        <v>8357</v>
      </c>
      <c r="S3792" s="9">
        <f t="shared" si="236"/>
        <v>42595.031782407408</v>
      </c>
      <c r="T3792" s="9">
        <f t="shared" si="237"/>
        <v>42615.031782407408</v>
      </c>
    </row>
    <row r="3793" spans="1:20" ht="43.5" x14ac:dyDescent="0.35">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5">
        <f t="shared" si="235"/>
        <v>0</v>
      </c>
      <c r="P3793" s="5">
        <f>0</f>
        <v>0</v>
      </c>
      <c r="Q3793" s="5" t="s">
        <v>8310</v>
      </c>
      <c r="R3793" s="5" t="s">
        <v>8357</v>
      </c>
      <c r="S3793" s="9">
        <f t="shared" si="236"/>
        <v>42525.061805555553</v>
      </c>
      <c r="T3793" s="9">
        <f t="shared" si="237"/>
        <v>42545.061805555553</v>
      </c>
    </row>
    <row r="3794" spans="1:20" ht="43.5" x14ac:dyDescent="0.35">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5">
        <f t="shared" si="235"/>
        <v>0</v>
      </c>
      <c r="P3794" s="5">
        <f>0</f>
        <v>0</v>
      </c>
      <c r="Q3794" s="5" t="s">
        <v>8310</v>
      </c>
      <c r="R3794" s="5" t="s">
        <v>8357</v>
      </c>
      <c r="S3794" s="9">
        <f t="shared" si="236"/>
        <v>42252.122210648144</v>
      </c>
      <c r="T3794" s="9">
        <f t="shared" si="237"/>
        <v>42272.122210648144</v>
      </c>
    </row>
    <row r="3795" spans="1:20" ht="43.5" x14ac:dyDescent="0.35">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5">
        <f t="shared" si="235"/>
        <v>0</v>
      </c>
      <c r="P3795" s="5">
        <f>0</f>
        <v>0</v>
      </c>
      <c r="Q3795" s="5" t="s">
        <v>8310</v>
      </c>
      <c r="R3795" s="5" t="s">
        <v>8357</v>
      </c>
      <c r="S3795" s="9">
        <f t="shared" si="236"/>
        <v>42771.376238425924</v>
      </c>
      <c r="T3795" s="9">
        <f t="shared" si="237"/>
        <v>42791.376238425924</v>
      </c>
    </row>
    <row r="3796" spans="1:20" ht="43.5" x14ac:dyDescent="0.35">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5">
        <f t="shared" si="235"/>
        <v>0</v>
      </c>
      <c r="P3796" s="5">
        <f>0</f>
        <v>0</v>
      </c>
      <c r="Q3796" s="5" t="s">
        <v>8310</v>
      </c>
      <c r="R3796" s="5" t="s">
        <v>8357</v>
      </c>
      <c r="S3796" s="9">
        <f t="shared" si="236"/>
        <v>42327.810219907406</v>
      </c>
      <c r="T3796" s="9">
        <f t="shared" si="237"/>
        <v>42347.810219907406</v>
      </c>
    </row>
    <row r="3797" spans="1:20" ht="58" x14ac:dyDescent="0.35">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5">
        <f t="shared" si="235"/>
        <v>0</v>
      </c>
      <c r="P3797" s="5">
        <f>0</f>
        <v>0</v>
      </c>
      <c r="Q3797" s="5" t="s">
        <v>8310</v>
      </c>
      <c r="R3797" s="5" t="s">
        <v>8357</v>
      </c>
      <c r="S3797" s="9">
        <f t="shared" si="236"/>
        <v>42132.009224537032</v>
      </c>
      <c r="T3797" s="9">
        <f t="shared" si="237"/>
        <v>42152.009224537032</v>
      </c>
    </row>
    <row r="3798" spans="1:20" ht="43.5" x14ac:dyDescent="0.35">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5">
        <f t="shared" si="235"/>
        <v>0</v>
      </c>
      <c r="P3798" s="5">
        <f>0</f>
        <v>0</v>
      </c>
      <c r="Q3798" s="5" t="s">
        <v>8310</v>
      </c>
      <c r="R3798" s="5" t="s">
        <v>8357</v>
      </c>
      <c r="S3798" s="9">
        <f t="shared" si="236"/>
        <v>42118.988900462966</v>
      </c>
      <c r="T3798" s="9">
        <f t="shared" si="237"/>
        <v>42138.988900462966</v>
      </c>
    </row>
    <row r="3799" spans="1:20" ht="43.5" x14ac:dyDescent="0.35">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5">
        <f t="shared" si="235"/>
        <v>0</v>
      </c>
      <c r="P3799" s="5">
        <f>0</f>
        <v>0</v>
      </c>
      <c r="Q3799" s="5" t="s">
        <v>8310</v>
      </c>
      <c r="R3799" s="5" t="s">
        <v>8357</v>
      </c>
      <c r="S3799" s="9">
        <f t="shared" si="236"/>
        <v>42800.895567129628</v>
      </c>
      <c r="T3799" s="9">
        <f t="shared" si="237"/>
        <v>42820.853900462964</v>
      </c>
    </row>
    <row r="3800" spans="1:20" ht="43.5" x14ac:dyDescent="0.35">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5">
        <f t="shared" si="235"/>
        <v>0</v>
      </c>
      <c r="P3800" s="5">
        <f>0</f>
        <v>0</v>
      </c>
      <c r="Q3800" s="5" t="s">
        <v>8310</v>
      </c>
      <c r="R3800" s="5" t="s">
        <v>8357</v>
      </c>
      <c r="S3800" s="9">
        <f t="shared" si="236"/>
        <v>41813.692789351851</v>
      </c>
      <c r="T3800" s="9">
        <f t="shared" si="237"/>
        <v>41833.692789351851</v>
      </c>
    </row>
    <row r="3801" spans="1:20" ht="43.5" x14ac:dyDescent="0.35">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5">
        <f t="shared" si="235"/>
        <v>0</v>
      </c>
      <c r="P3801" s="5">
        <f>0</f>
        <v>0</v>
      </c>
      <c r="Q3801" s="5" t="s">
        <v>8310</v>
      </c>
      <c r="R3801" s="5" t="s">
        <v>8357</v>
      </c>
      <c r="S3801" s="9">
        <f t="shared" si="236"/>
        <v>42313.659317129626</v>
      </c>
      <c r="T3801" s="9">
        <f t="shared" si="237"/>
        <v>42333.700983796298</v>
      </c>
    </row>
    <row r="3802" spans="1:20" ht="43.5" x14ac:dyDescent="0.35">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5">
        <f t="shared" si="235"/>
        <v>0</v>
      </c>
      <c r="P3802" s="5">
        <f>0</f>
        <v>0</v>
      </c>
      <c r="Q3802" s="5" t="s">
        <v>8310</v>
      </c>
      <c r="R3802" s="5" t="s">
        <v>8357</v>
      </c>
      <c r="S3802" s="9">
        <f t="shared" si="236"/>
        <v>42772.962013888886</v>
      </c>
      <c r="T3802" s="9">
        <f t="shared" si="237"/>
        <v>42791.961111111115</v>
      </c>
    </row>
    <row r="3803" spans="1:20" ht="58" x14ac:dyDescent="0.35">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5">
        <f t="shared" si="235"/>
        <v>0</v>
      </c>
      <c r="P3803" s="5">
        <f>0</f>
        <v>0</v>
      </c>
      <c r="Q3803" s="5" t="s">
        <v>8310</v>
      </c>
      <c r="R3803" s="5" t="s">
        <v>8316</v>
      </c>
      <c r="S3803" s="9">
        <f t="shared" si="236"/>
        <v>42199.673263888893</v>
      </c>
      <c r="T3803" s="9">
        <f t="shared" si="237"/>
        <v>42219.673263888893</v>
      </c>
    </row>
    <row r="3804" spans="1:20" ht="43.5" x14ac:dyDescent="0.35">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5">
        <f t="shared" si="235"/>
        <v>0</v>
      </c>
      <c r="P3804" s="5">
        <f>0</f>
        <v>0</v>
      </c>
      <c r="Q3804" s="5" t="s">
        <v>8310</v>
      </c>
      <c r="R3804" s="5" t="s">
        <v>8316</v>
      </c>
      <c r="S3804" s="9">
        <f t="shared" si="236"/>
        <v>42686.995173611111</v>
      </c>
      <c r="T3804" s="9">
        <f t="shared" si="237"/>
        <v>42718.777083333334</v>
      </c>
    </row>
    <row r="3805" spans="1:20" ht="29" x14ac:dyDescent="0.35">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5">
        <f t="shared" si="235"/>
        <v>0</v>
      </c>
      <c r="P3805" s="5">
        <f>0</f>
        <v>0</v>
      </c>
      <c r="Q3805" s="5" t="s">
        <v>8310</v>
      </c>
      <c r="R3805" s="5" t="s">
        <v>8316</v>
      </c>
      <c r="S3805" s="9">
        <f t="shared" si="236"/>
        <v>41847.984976851854</v>
      </c>
      <c r="T3805" s="9">
        <f t="shared" si="237"/>
        <v>41871.030555555553</v>
      </c>
    </row>
    <row r="3806" spans="1:20" ht="43.5" x14ac:dyDescent="0.35">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5">
        <f t="shared" si="235"/>
        <v>0</v>
      </c>
      <c r="P3806" s="5">
        <f>0</f>
        <v>0</v>
      </c>
      <c r="Q3806" s="5" t="s">
        <v>8323</v>
      </c>
      <c r="R3806" s="5" t="s">
        <v>8345</v>
      </c>
      <c r="S3806" s="9">
        <f t="shared" si="236"/>
        <v>42680.764039351852</v>
      </c>
      <c r="T3806" s="9">
        <f t="shared" si="237"/>
        <v>42700.805706018524</v>
      </c>
    </row>
    <row r="3807" spans="1:20" ht="43.5" x14ac:dyDescent="0.35">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5">
        <f t="shared" si="235"/>
        <v>0</v>
      </c>
      <c r="P3807" s="5">
        <f>0</f>
        <v>0</v>
      </c>
      <c r="Q3807" s="5" t="s">
        <v>8323</v>
      </c>
      <c r="R3807" s="5" t="s">
        <v>8345</v>
      </c>
      <c r="S3807" s="9">
        <f t="shared" si="236"/>
        <v>42700.858449074076</v>
      </c>
      <c r="T3807" s="9">
        <f t="shared" si="237"/>
        <v>42708.25</v>
      </c>
    </row>
    <row r="3808" spans="1:20" ht="43.5" x14ac:dyDescent="0.35">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5">
        <f t="shared" si="235"/>
        <v>0</v>
      </c>
      <c r="P3808" s="5">
        <f>0</f>
        <v>0</v>
      </c>
      <c r="Q3808" s="5" t="s">
        <v>8323</v>
      </c>
      <c r="R3808" s="5" t="s">
        <v>8345</v>
      </c>
      <c r="S3808" s="9">
        <f t="shared" si="236"/>
        <v>42237.173159722224</v>
      </c>
      <c r="T3808" s="9">
        <f t="shared" si="237"/>
        <v>42257.173159722224</v>
      </c>
    </row>
    <row r="3809" spans="1:20" ht="43.5" x14ac:dyDescent="0.35">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5">
        <f t="shared" si="235"/>
        <v>0</v>
      </c>
      <c r="P3809" s="5">
        <f>0</f>
        <v>0</v>
      </c>
      <c r="Q3809" s="5" t="s">
        <v>8323</v>
      </c>
      <c r="R3809" s="5" t="s">
        <v>8345</v>
      </c>
      <c r="S3809" s="9">
        <f t="shared" si="236"/>
        <v>42031.783368055556</v>
      </c>
      <c r="T3809" s="9">
        <f t="shared" si="237"/>
        <v>42051.783368055556</v>
      </c>
    </row>
    <row r="3810" spans="1:20" ht="43.5" x14ac:dyDescent="0.35">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5">
        <f t="shared" si="235"/>
        <v>0</v>
      </c>
      <c r="P3810" s="5">
        <f>0</f>
        <v>0</v>
      </c>
      <c r="Q3810" s="5" t="s">
        <v>8323</v>
      </c>
      <c r="R3810" s="5" t="s">
        <v>8345</v>
      </c>
      <c r="S3810" s="9">
        <f t="shared" si="236"/>
        <v>41604.207060185188</v>
      </c>
      <c r="T3810" s="9">
        <f t="shared" si="237"/>
        <v>41624.207060185188</v>
      </c>
    </row>
    <row r="3811" spans="1:20" ht="43.5" x14ac:dyDescent="0.35">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5">
        <f t="shared" si="235"/>
        <v>0</v>
      </c>
      <c r="P3811" s="5">
        <f>0</f>
        <v>0</v>
      </c>
      <c r="Q3811" s="5" t="s">
        <v>8323</v>
      </c>
      <c r="R3811" s="5" t="s">
        <v>8345</v>
      </c>
      <c r="S3811" s="9">
        <f t="shared" si="236"/>
        <v>41299.9996412037</v>
      </c>
      <c r="T3811" s="9">
        <f t="shared" si="237"/>
        <v>41329.9996412037</v>
      </c>
    </row>
    <row r="3812" spans="1:20" ht="58" x14ac:dyDescent="0.35">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5">
        <f t="shared" si="235"/>
        <v>0</v>
      </c>
      <c r="P3812" s="5">
        <f>0</f>
        <v>0</v>
      </c>
      <c r="Q3812" s="5" t="s">
        <v>8314</v>
      </c>
      <c r="R3812" s="5" t="s">
        <v>8346</v>
      </c>
      <c r="S3812" s="9">
        <f t="shared" si="236"/>
        <v>42258.723738425921</v>
      </c>
      <c r="T3812" s="9">
        <f t="shared" si="237"/>
        <v>42268.723738425921</v>
      </c>
    </row>
    <row r="3813" spans="1:20" ht="43.5" x14ac:dyDescent="0.35">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5">
        <f t="shared" si="235"/>
        <v>0</v>
      </c>
      <c r="P3813" s="5">
        <f>0</f>
        <v>0</v>
      </c>
      <c r="Q3813" s="5" t="s">
        <v>8314</v>
      </c>
      <c r="R3813" s="5" t="s">
        <v>8331</v>
      </c>
      <c r="S3813" s="9">
        <f t="shared" si="236"/>
        <v>41036.958969907406</v>
      </c>
      <c r="T3813" s="9">
        <f t="shared" si="237"/>
        <v>41056.958969907406</v>
      </c>
    </row>
    <row r="3814" spans="1:20" ht="58" x14ac:dyDescent="0.35">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5">
        <f t="shared" si="235"/>
        <v>0</v>
      </c>
      <c r="P3814" s="5">
        <f>0</f>
        <v>0</v>
      </c>
      <c r="Q3814" s="5" t="s">
        <v>8314</v>
      </c>
      <c r="R3814" s="5" t="s">
        <v>8331</v>
      </c>
      <c r="S3814" s="9">
        <f t="shared" si="236"/>
        <v>41221.688750000001</v>
      </c>
      <c r="T3814" s="9">
        <f t="shared" si="237"/>
        <v>41241.730416666665</v>
      </c>
    </row>
    <row r="3815" spans="1:20" ht="58" x14ac:dyDescent="0.35">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5">
        <f t="shared" si="235"/>
        <v>0</v>
      </c>
      <c r="P3815" s="5">
        <f>0</f>
        <v>0</v>
      </c>
      <c r="Q3815" s="5" t="s">
        <v>8314</v>
      </c>
      <c r="R3815" s="5" t="s">
        <v>8346</v>
      </c>
      <c r="S3815" s="9">
        <f t="shared" si="236"/>
        <v>40301.81150462963</v>
      </c>
      <c r="T3815" s="9">
        <f t="shared" si="237"/>
        <v>40337.799305555556</v>
      </c>
    </row>
    <row r="3816" spans="1:20" ht="29" x14ac:dyDescent="0.35">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5">
        <f t="shared" si="235"/>
        <v>0</v>
      </c>
      <c r="P3816" s="5">
        <f>0</f>
        <v>0</v>
      </c>
      <c r="Q3816" s="5" t="s">
        <v>8314</v>
      </c>
      <c r="R3816" s="5" t="s">
        <v>8346</v>
      </c>
      <c r="S3816" s="9">
        <f t="shared" si="236"/>
        <v>41691.189699074072</v>
      </c>
      <c r="T3816" s="9">
        <f t="shared" si="237"/>
        <v>41711.148032407407</v>
      </c>
    </row>
    <row r="3817" spans="1:20" ht="43.5" x14ac:dyDescent="0.35">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5">
        <f t="shared" si="235"/>
        <v>0</v>
      </c>
      <c r="P3817" s="5">
        <f>0</f>
        <v>0</v>
      </c>
      <c r="Q3817" s="5" t="s">
        <v>8314</v>
      </c>
      <c r="R3817" s="5" t="s">
        <v>8346</v>
      </c>
      <c r="S3817" s="9">
        <f t="shared" si="236"/>
        <v>40777.192395833335</v>
      </c>
      <c r="T3817" s="9">
        <f t="shared" si="237"/>
        <v>40797.192395833335</v>
      </c>
    </row>
    <row r="3818" spans="1:20" ht="43.5" x14ac:dyDescent="0.35">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5">
        <f t="shared" si="235"/>
        <v>0</v>
      </c>
      <c r="P3818" s="5">
        <f>0</f>
        <v>0</v>
      </c>
      <c r="Q3818" s="5" t="s">
        <v>8314</v>
      </c>
      <c r="R3818" s="5" t="s">
        <v>8346</v>
      </c>
      <c r="S3818" s="9">
        <f t="shared" si="236"/>
        <v>40350.801562499997</v>
      </c>
      <c r="T3818" s="9">
        <f t="shared" si="237"/>
        <v>40386.207638888889</v>
      </c>
    </row>
    <row r="3819" spans="1:20" ht="43.5" x14ac:dyDescent="0.35">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5">
        <f t="shared" si="235"/>
        <v>0</v>
      </c>
      <c r="P3819" s="5">
        <f>0</f>
        <v>0</v>
      </c>
      <c r="Q3819" s="5" t="s">
        <v>8314</v>
      </c>
      <c r="R3819" s="5" t="s">
        <v>8346</v>
      </c>
      <c r="S3819" s="9">
        <f t="shared" si="236"/>
        <v>41652.005150462966</v>
      </c>
      <c r="T3819" s="9">
        <f t="shared" si="237"/>
        <v>41663.005150462966</v>
      </c>
    </row>
    <row r="3820" spans="1:20" ht="43.5" x14ac:dyDescent="0.35">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5">
        <f t="shared" si="235"/>
        <v>0</v>
      </c>
      <c r="P3820" s="5">
        <f>0</f>
        <v>0</v>
      </c>
      <c r="Q3820" s="5" t="s">
        <v>8314</v>
      </c>
      <c r="R3820" s="5" t="s">
        <v>8346</v>
      </c>
      <c r="S3820" s="9">
        <f t="shared" si="236"/>
        <v>41126.763275462959</v>
      </c>
      <c r="T3820" s="9">
        <f t="shared" si="237"/>
        <v>41146.763275462959</v>
      </c>
    </row>
    <row r="3821" spans="1:20" ht="43.5" x14ac:dyDescent="0.35">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5">
        <f t="shared" si="235"/>
        <v>0</v>
      </c>
      <c r="P3821" s="5">
        <f>0</f>
        <v>0</v>
      </c>
      <c r="Q3821" s="5" t="s">
        <v>8314</v>
      </c>
      <c r="R3821" s="5" t="s">
        <v>8346</v>
      </c>
      <c r="S3821" s="9">
        <f t="shared" si="236"/>
        <v>40444.853402777779</v>
      </c>
      <c r="T3821" s="9">
        <f t="shared" si="237"/>
        <v>40473.208333333336</v>
      </c>
    </row>
    <row r="3822" spans="1:20" ht="43.5" x14ac:dyDescent="0.35">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5">
        <f t="shared" si="235"/>
        <v>0</v>
      </c>
      <c r="P3822" s="5">
        <f>0</f>
        <v>0</v>
      </c>
      <c r="Q3822" s="5" t="s">
        <v>8314</v>
      </c>
      <c r="R3822" s="5" t="s">
        <v>8346</v>
      </c>
      <c r="S3822" s="9">
        <f t="shared" si="236"/>
        <v>41572.671550925923</v>
      </c>
      <c r="T3822" s="9">
        <f t="shared" si="237"/>
        <v>41592.713217592594</v>
      </c>
    </row>
    <row r="3823" spans="1:20" ht="58" x14ac:dyDescent="0.35">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5">
        <f t="shared" si="235"/>
        <v>0</v>
      </c>
      <c r="P3823" s="5">
        <f>0</f>
        <v>0</v>
      </c>
      <c r="Q3823" s="5" t="s">
        <v>8314</v>
      </c>
      <c r="R3823" s="5" t="s">
        <v>8346</v>
      </c>
      <c r="S3823" s="9">
        <f t="shared" si="236"/>
        <v>40348.02002314815</v>
      </c>
      <c r="T3823" s="9">
        <f t="shared" si="237"/>
        <v>40367.944444444445</v>
      </c>
    </row>
    <row r="3824" spans="1:20" ht="29" x14ac:dyDescent="0.35">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5">
        <f t="shared" si="235"/>
        <v>0</v>
      </c>
      <c r="P3824" s="5">
        <f>0</f>
        <v>0</v>
      </c>
      <c r="Q3824" s="5" t="s">
        <v>8314</v>
      </c>
      <c r="R3824" s="5" t="s">
        <v>8346</v>
      </c>
      <c r="S3824" s="9">
        <f t="shared" si="236"/>
        <v>41023.822858796295</v>
      </c>
      <c r="T3824" s="9">
        <f t="shared" si="237"/>
        <v>41043.822858796295</v>
      </c>
    </row>
    <row r="3825" spans="1:20" ht="43.5" x14ac:dyDescent="0.35">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5">
        <f t="shared" si="235"/>
        <v>0</v>
      </c>
      <c r="P3825" s="5">
        <f>0</f>
        <v>0</v>
      </c>
      <c r="Q3825" s="5" t="s">
        <v>8314</v>
      </c>
      <c r="R3825" s="5" t="s">
        <v>8346</v>
      </c>
      <c r="S3825" s="9">
        <f t="shared" si="236"/>
        <v>40988.238067129627</v>
      </c>
      <c r="T3825" s="9">
        <f t="shared" si="237"/>
        <v>41008.196400462963</v>
      </c>
    </row>
    <row r="3826" spans="1:20" ht="43.5" x14ac:dyDescent="0.35">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5">
        <f t="shared" si="235"/>
        <v>0</v>
      </c>
      <c r="P3826" s="5">
        <f>0</f>
        <v>0</v>
      </c>
      <c r="Q3826" s="5" t="s">
        <v>8314</v>
      </c>
      <c r="R3826" s="5" t="s">
        <v>8346</v>
      </c>
      <c r="S3826" s="9">
        <f t="shared" si="236"/>
        <v>40893.024178240739</v>
      </c>
      <c r="T3826" s="9">
        <f t="shared" si="237"/>
        <v>40926.833333333336</v>
      </c>
    </row>
    <row r="3827" spans="1:20" ht="58" x14ac:dyDescent="0.35">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5">
        <f t="shared" si="235"/>
        <v>0</v>
      </c>
      <c r="P3827" s="5">
        <f>0</f>
        <v>0</v>
      </c>
      <c r="Q3827" s="5" t="s">
        <v>8310</v>
      </c>
      <c r="R3827" s="5" t="s">
        <v>8316</v>
      </c>
      <c r="S3827" s="9">
        <f t="shared" si="236"/>
        <v>42501.781319444446</v>
      </c>
      <c r="T3827" s="9">
        <f t="shared" si="237"/>
        <v>42551.781319444446</v>
      </c>
    </row>
    <row r="3828" spans="1:20" ht="58" x14ac:dyDescent="0.35">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5">
        <f t="shared" si="235"/>
        <v>0</v>
      </c>
      <c r="P3828" s="5">
        <f>0</f>
        <v>0</v>
      </c>
      <c r="Q3828" s="5" t="s">
        <v>8310</v>
      </c>
      <c r="R3828" s="5" t="s">
        <v>8316</v>
      </c>
      <c r="S3828" s="9">
        <f t="shared" si="236"/>
        <v>42624.356770833328</v>
      </c>
      <c r="T3828" s="9">
        <f t="shared" si="237"/>
        <v>42644.356770833328</v>
      </c>
    </row>
    <row r="3829" spans="1:20" ht="43.5" x14ac:dyDescent="0.35">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5">
        <f t="shared" si="235"/>
        <v>0</v>
      </c>
      <c r="P3829" s="5">
        <f>0</f>
        <v>0</v>
      </c>
      <c r="Q3829" s="5" t="s">
        <v>8341</v>
      </c>
      <c r="R3829" s="5" t="s">
        <v>8342</v>
      </c>
      <c r="S3829" s="9">
        <f t="shared" si="236"/>
        <v>41841.06009259259</v>
      </c>
      <c r="T3829" s="9">
        <f t="shared" si="237"/>
        <v>41851.06009259259</v>
      </c>
    </row>
    <row r="3830" spans="1:20" ht="43.5" x14ac:dyDescent="0.35">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5">
        <f t="shared" si="235"/>
        <v>0</v>
      </c>
      <c r="P3830" s="5">
        <f>0</f>
        <v>0</v>
      </c>
      <c r="Q3830" s="5" t="s">
        <v>8341</v>
      </c>
      <c r="R3830" s="5" t="s">
        <v>8342</v>
      </c>
      <c r="S3830" s="9">
        <f t="shared" si="236"/>
        <v>42329.851388888885</v>
      </c>
      <c r="T3830" s="9">
        <f t="shared" si="237"/>
        <v>42364.851388888885</v>
      </c>
    </row>
    <row r="3831" spans="1:20" x14ac:dyDescent="0.35">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5">
        <f t="shared" si="235"/>
        <v>0</v>
      </c>
      <c r="P3831" s="5">
        <f>0</f>
        <v>0</v>
      </c>
      <c r="Q3831" s="5" t="s">
        <v>8341</v>
      </c>
      <c r="R3831" s="5" t="s">
        <v>8342</v>
      </c>
      <c r="S3831" s="9">
        <f t="shared" si="236"/>
        <v>42392.431076388893</v>
      </c>
      <c r="T3831" s="9">
        <f t="shared" si="237"/>
        <v>42412.431076388893</v>
      </c>
    </row>
    <row r="3832" spans="1:20" ht="29" x14ac:dyDescent="0.35">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5">
        <f t="shared" si="235"/>
        <v>0</v>
      </c>
      <c r="P3832" s="5">
        <f>0</f>
        <v>0</v>
      </c>
      <c r="Q3832" s="5" t="s">
        <v>8341</v>
      </c>
      <c r="R3832" s="5" t="s">
        <v>8342</v>
      </c>
      <c r="S3832" s="9">
        <f t="shared" si="236"/>
        <v>42241.7971875</v>
      </c>
      <c r="T3832" s="9">
        <f t="shared" si="237"/>
        <v>42261.7971875</v>
      </c>
    </row>
    <row r="3833" spans="1:20" ht="43.5" x14ac:dyDescent="0.35">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5">
        <f t="shared" si="235"/>
        <v>0</v>
      </c>
      <c r="P3833" s="5">
        <f>0</f>
        <v>0</v>
      </c>
      <c r="Q3833" s="5" t="s">
        <v>8341</v>
      </c>
      <c r="R3833" s="5" t="s">
        <v>8342</v>
      </c>
      <c r="S3833" s="9">
        <f t="shared" si="236"/>
        <v>41860.014178240745</v>
      </c>
      <c r="T3833" s="9">
        <f t="shared" si="237"/>
        <v>41878.014178240745</v>
      </c>
    </row>
    <row r="3834" spans="1:20" ht="58" x14ac:dyDescent="0.35">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5">
        <f t="shared" si="235"/>
        <v>0</v>
      </c>
      <c r="P3834" s="5">
        <f>0</f>
        <v>0</v>
      </c>
      <c r="Q3834" s="5" t="s">
        <v>8341</v>
      </c>
      <c r="R3834" s="5" t="s">
        <v>8342</v>
      </c>
      <c r="S3834" s="9">
        <f t="shared" si="236"/>
        <v>42493.797395833331</v>
      </c>
      <c r="T3834" s="9">
        <f t="shared" si="237"/>
        <v>42527.839583333334</v>
      </c>
    </row>
    <row r="3835" spans="1:20" ht="58" x14ac:dyDescent="0.35">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5">
        <f t="shared" si="235"/>
        <v>0</v>
      </c>
      <c r="P3835" s="5">
        <f>0</f>
        <v>0</v>
      </c>
      <c r="Q3835" s="5" t="s">
        <v>8341</v>
      </c>
      <c r="R3835" s="5" t="s">
        <v>8342</v>
      </c>
      <c r="S3835" s="9">
        <f t="shared" si="236"/>
        <v>41841.851840277777</v>
      </c>
      <c r="T3835" s="9">
        <f t="shared" si="237"/>
        <v>41861.916666666664</v>
      </c>
    </row>
    <row r="3836" spans="1:20" ht="43.5" x14ac:dyDescent="0.35">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5">
        <f t="shared" si="235"/>
        <v>0</v>
      </c>
      <c r="P3836" s="5">
        <f>0</f>
        <v>0</v>
      </c>
      <c r="Q3836" s="5" t="s">
        <v>8341</v>
      </c>
      <c r="R3836" s="5" t="s">
        <v>8342</v>
      </c>
      <c r="S3836" s="9">
        <f t="shared" si="236"/>
        <v>42416.992418981477</v>
      </c>
      <c r="T3836" s="9">
        <f t="shared" si="237"/>
        <v>42436.992418981477</v>
      </c>
    </row>
    <row r="3837" spans="1:20" ht="58" x14ac:dyDescent="0.35">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5">
        <f t="shared" si="235"/>
        <v>0</v>
      </c>
      <c r="P3837" s="5">
        <f>0</f>
        <v>0</v>
      </c>
      <c r="Q3837" s="5" t="s">
        <v>8341</v>
      </c>
      <c r="R3837" s="5" t="s">
        <v>8342</v>
      </c>
      <c r="S3837" s="9">
        <f t="shared" si="236"/>
        <v>42068.719641203701</v>
      </c>
      <c r="T3837" s="9">
        <f t="shared" si="237"/>
        <v>42118.677974537037</v>
      </c>
    </row>
    <row r="3838" spans="1:20" ht="43.5" x14ac:dyDescent="0.35">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5">
        <f t="shared" si="235"/>
        <v>0</v>
      </c>
      <c r="P3838" s="5">
        <f>0</f>
        <v>0</v>
      </c>
      <c r="Q3838" s="5" t="s">
        <v>8341</v>
      </c>
      <c r="R3838" s="5" t="s">
        <v>8342</v>
      </c>
      <c r="S3838" s="9">
        <f t="shared" si="236"/>
        <v>42688.871331018519</v>
      </c>
      <c r="T3838" s="9">
        <f t="shared" si="237"/>
        <v>42708.912997685184</v>
      </c>
    </row>
    <row r="3839" spans="1:20" ht="43.5" x14ac:dyDescent="0.35">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5">
        <f t="shared" si="235"/>
        <v>0</v>
      </c>
      <c r="P3839" s="5">
        <f>0</f>
        <v>0</v>
      </c>
      <c r="Q3839" s="5" t="s">
        <v>8341</v>
      </c>
      <c r="R3839" s="5" t="s">
        <v>8342</v>
      </c>
      <c r="S3839" s="9">
        <f t="shared" si="236"/>
        <v>42057.900960648149</v>
      </c>
      <c r="T3839" s="9">
        <f t="shared" si="237"/>
        <v>42089</v>
      </c>
    </row>
    <row r="3840" spans="1:20" x14ac:dyDescent="0.35">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5">
        <f t="shared" si="235"/>
        <v>0</v>
      </c>
      <c r="P3840" s="5">
        <f>0</f>
        <v>0</v>
      </c>
      <c r="Q3840" s="5" t="s">
        <v>8341</v>
      </c>
      <c r="R3840" s="5" t="s">
        <v>8342</v>
      </c>
      <c r="S3840" s="9">
        <f t="shared" si="236"/>
        <v>42056.79</v>
      </c>
      <c r="T3840" s="9">
        <f t="shared" si="237"/>
        <v>42076.748333333337</v>
      </c>
    </row>
    <row r="3841" spans="1:20" ht="29" x14ac:dyDescent="0.35">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5">
        <f t="shared" si="235"/>
        <v>0</v>
      </c>
      <c r="P3841" s="5">
        <f>0</f>
        <v>0</v>
      </c>
      <c r="Q3841" s="5" t="s">
        <v>8341</v>
      </c>
      <c r="R3841" s="5" t="s">
        <v>8342</v>
      </c>
      <c r="S3841" s="9">
        <f t="shared" si="236"/>
        <v>42442.276712962965</v>
      </c>
      <c r="T3841" s="9">
        <f t="shared" si="237"/>
        <v>42492.041666666672</v>
      </c>
    </row>
    <row r="3842" spans="1:20" ht="43.5" x14ac:dyDescent="0.35">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5">
        <f t="shared" ref="O3842:O3905" si="238">(E3842/D3842)*100</f>
        <v>0</v>
      </c>
      <c r="P3842" s="5">
        <f>0</f>
        <v>0</v>
      </c>
      <c r="Q3842" s="5" t="s">
        <v>8341</v>
      </c>
      <c r="R3842" s="5" t="s">
        <v>8342</v>
      </c>
      <c r="S3842" s="9">
        <f t="shared" si="236"/>
        <v>42593.030810185184</v>
      </c>
      <c r="T3842" s="9">
        <f t="shared" si="237"/>
        <v>42613.030810185184</v>
      </c>
    </row>
    <row r="3843" spans="1:20" ht="43.5" x14ac:dyDescent="0.35">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5">
        <f t="shared" si="238"/>
        <v>0</v>
      </c>
      <c r="P3843" s="5">
        <f>0</f>
        <v>0</v>
      </c>
      <c r="Q3843" s="5" t="s">
        <v>8312</v>
      </c>
      <c r="R3843" s="5" t="s">
        <v>8348</v>
      </c>
      <c r="S3843" s="9">
        <f t="shared" ref="S3843:S3906" si="239">(J3843/86400 )+ DATE(1970,1,11)</f>
        <v>42305.753391203703</v>
      </c>
      <c r="T3843" s="9">
        <f t="shared" ref="T3843:T3906" si="240">(I3843/86400) + DATE(1970,1,1)</f>
        <v>42325.795057870375</v>
      </c>
    </row>
    <row r="3844" spans="1:20" x14ac:dyDescent="0.35">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5">
        <f t="shared" si="238"/>
        <v>0</v>
      </c>
      <c r="P3844" s="5">
        <f>0</f>
        <v>0</v>
      </c>
      <c r="Q3844" s="5" t="s">
        <v>8312</v>
      </c>
      <c r="R3844" s="5" t="s">
        <v>8348</v>
      </c>
      <c r="S3844" s="9">
        <f t="shared" si="239"/>
        <v>41839.912083333329</v>
      </c>
      <c r="T3844" s="9">
        <f t="shared" si="240"/>
        <v>41859.912083333329</v>
      </c>
    </row>
    <row r="3845" spans="1:20" ht="43.5" x14ac:dyDescent="0.35">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5">
        <f t="shared" si="238"/>
        <v>0</v>
      </c>
      <c r="P3845" s="5">
        <f>0</f>
        <v>0</v>
      </c>
      <c r="Q3845" s="5" t="s">
        <v>8312</v>
      </c>
      <c r="R3845" s="5" t="s">
        <v>8348</v>
      </c>
      <c r="S3845" s="9">
        <f t="shared" si="239"/>
        <v>41785.713969907403</v>
      </c>
      <c r="T3845" s="9">
        <f t="shared" si="240"/>
        <v>41805.713969907403</v>
      </c>
    </row>
    <row r="3846" spans="1:20" ht="58" x14ac:dyDescent="0.35">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5">
        <f t="shared" si="238"/>
        <v>0</v>
      </c>
      <c r="P3846" s="5">
        <f>0</f>
        <v>0</v>
      </c>
      <c r="Q3846" s="5" t="s">
        <v>8312</v>
      </c>
      <c r="R3846" s="5" t="s">
        <v>8348</v>
      </c>
      <c r="S3846" s="9">
        <f t="shared" si="239"/>
        <v>41823.861388888887</v>
      </c>
      <c r="T3846" s="9">
        <f t="shared" si="240"/>
        <v>41843.861388888887</v>
      </c>
    </row>
    <row r="3847" spans="1:20" ht="43.5" x14ac:dyDescent="0.35">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5">
        <f t="shared" si="238"/>
        <v>0</v>
      </c>
      <c r="P3847" s="5">
        <f>0</f>
        <v>0</v>
      </c>
      <c r="Q3847" s="5" t="s">
        <v>8312</v>
      </c>
      <c r="R3847" s="5" t="s">
        <v>8348</v>
      </c>
      <c r="S3847" s="9">
        <f t="shared" si="239"/>
        <v>40809.872685185182</v>
      </c>
      <c r="T3847" s="9">
        <f t="shared" si="240"/>
        <v>40844.872685185182</v>
      </c>
    </row>
    <row r="3848" spans="1:20" ht="58" x14ac:dyDescent="0.35">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5">
        <f t="shared" si="238"/>
        <v>0</v>
      </c>
      <c r="P3848" s="5">
        <f>0</f>
        <v>0</v>
      </c>
      <c r="Q3848" s="5" t="s">
        <v>8312</v>
      </c>
      <c r="R3848" s="5" t="s">
        <v>8348</v>
      </c>
      <c r="S3848" s="9">
        <f t="shared" si="239"/>
        <v>41420.703993055555</v>
      </c>
      <c r="T3848" s="9">
        <f t="shared" si="240"/>
        <v>41424.703993055555</v>
      </c>
    </row>
    <row r="3849" spans="1:20" ht="58" x14ac:dyDescent="0.35">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5">
        <f t="shared" si="238"/>
        <v>0</v>
      </c>
      <c r="P3849" s="5">
        <f>0</f>
        <v>0</v>
      </c>
      <c r="Q3849" s="5" t="s">
        <v>8312</v>
      </c>
      <c r="R3849" s="5" t="s">
        <v>8344</v>
      </c>
      <c r="S3849" s="9">
        <f t="shared" si="239"/>
        <v>42222.624189814815</v>
      </c>
      <c r="T3849" s="9">
        <f t="shared" si="240"/>
        <v>42272.624189814815</v>
      </c>
    </row>
    <row r="3850" spans="1:20" ht="43.5" x14ac:dyDescent="0.35">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5">
        <f t="shared" si="238"/>
        <v>0</v>
      </c>
      <c r="P3850" s="5">
        <f>0</f>
        <v>0</v>
      </c>
      <c r="Q3850" s="5" t="s">
        <v>8312</v>
      </c>
      <c r="R3850" s="5" t="s">
        <v>8344</v>
      </c>
      <c r="S3850" s="9">
        <f t="shared" si="239"/>
        <v>42342.908194444448</v>
      </c>
      <c r="T3850" s="9">
        <f t="shared" si="240"/>
        <v>42362.908194444448</v>
      </c>
    </row>
    <row r="3851" spans="1:20" ht="43.5" x14ac:dyDescent="0.35">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5">
        <f t="shared" si="238"/>
        <v>0</v>
      </c>
      <c r="P3851" s="5">
        <f>0</f>
        <v>0</v>
      </c>
      <c r="Q3851" s="5" t="s">
        <v>8312</v>
      </c>
      <c r="R3851" s="5" t="s">
        <v>8344</v>
      </c>
      <c r="S3851" s="9">
        <f t="shared" si="239"/>
        <v>42202.462048611109</v>
      </c>
      <c r="T3851" s="9">
        <f t="shared" si="240"/>
        <v>42222.462048611109</v>
      </c>
    </row>
    <row r="3852" spans="1:20" x14ac:dyDescent="0.35">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5">
        <f t="shared" si="238"/>
        <v>0</v>
      </c>
      <c r="P3852" s="5">
        <f>0</f>
        <v>0</v>
      </c>
      <c r="Q3852" s="5" t="s">
        <v>8312</v>
      </c>
      <c r="R3852" s="5" t="s">
        <v>8344</v>
      </c>
      <c r="S3852" s="9">
        <f t="shared" si="239"/>
        <v>42174.699652777781</v>
      </c>
      <c r="T3852" s="9">
        <f t="shared" si="240"/>
        <v>42194.699652777781</v>
      </c>
    </row>
    <row r="3853" spans="1:20" ht="43.5" x14ac:dyDescent="0.35">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5">
        <f t="shared" si="238"/>
        <v>0</v>
      </c>
      <c r="P3853" s="5">
        <f>0</f>
        <v>0</v>
      </c>
      <c r="Q3853" s="5" t="s">
        <v>8312</v>
      </c>
      <c r="R3853" s="5" t="s">
        <v>8344</v>
      </c>
      <c r="S3853" s="9">
        <f t="shared" si="239"/>
        <v>42032.006099537037</v>
      </c>
      <c r="T3853" s="9">
        <f t="shared" si="240"/>
        <v>42052.006099537037</v>
      </c>
    </row>
    <row r="3854" spans="1:20" ht="43.5" x14ac:dyDescent="0.35">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5">
        <f t="shared" si="238"/>
        <v>0</v>
      </c>
      <c r="P3854" s="5">
        <f>0</f>
        <v>0</v>
      </c>
      <c r="Q3854" s="5" t="s">
        <v>8328</v>
      </c>
      <c r="R3854" s="5" t="s">
        <v>8356</v>
      </c>
      <c r="S3854" s="9">
        <f t="shared" si="239"/>
        <v>42103.181944444441</v>
      </c>
      <c r="T3854" s="9">
        <f t="shared" si="240"/>
        <v>42123.181944444441</v>
      </c>
    </row>
    <row r="3855" spans="1:20" ht="43.5" x14ac:dyDescent="0.35">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5">
        <f t="shared" si="238"/>
        <v>0</v>
      </c>
      <c r="P3855" s="5">
        <f>0</f>
        <v>0</v>
      </c>
      <c r="Q3855" s="5" t="s">
        <v>8328</v>
      </c>
      <c r="R3855" s="5" t="s">
        <v>8356</v>
      </c>
      <c r="S3855" s="9">
        <f t="shared" si="239"/>
        <v>41881.972025462965</v>
      </c>
      <c r="T3855" s="9">
        <f t="shared" si="240"/>
        <v>41931.972025462965</v>
      </c>
    </row>
    <row r="3856" spans="1:20" ht="58" x14ac:dyDescent="0.35">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5">
        <f t="shared" si="238"/>
        <v>0</v>
      </c>
      <c r="P3856" s="5">
        <f>0</f>
        <v>0</v>
      </c>
      <c r="Q3856" s="5" t="s">
        <v>8328</v>
      </c>
      <c r="R3856" s="5" t="s">
        <v>8356</v>
      </c>
      <c r="S3856" s="9">
        <f t="shared" si="239"/>
        <v>42234.102581018524</v>
      </c>
      <c r="T3856" s="9">
        <f t="shared" si="240"/>
        <v>42254.102581018524</v>
      </c>
    </row>
    <row r="3857" spans="1:20" ht="43.5" x14ac:dyDescent="0.35">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5">
        <f t="shared" si="238"/>
        <v>0</v>
      </c>
      <c r="P3857" s="5">
        <f>0</f>
        <v>0</v>
      </c>
      <c r="Q3857" s="5" t="s">
        <v>8328</v>
      </c>
      <c r="R3857" s="5" t="s">
        <v>8356</v>
      </c>
      <c r="S3857" s="9">
        <f t="shared" si="239"/>
        <v>42039.07131944444</v>
      </c>
      <c r="T3857" s="9">
        <f t="shared" si="240"/>
        <v>42059.07131944444</v>
      </c>
    </row>
    <row r="3858" spans="1:20" ht="43.5" x14ac:dyDescent="0.35">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5">
        <f t="shared" si="238"/>
        <v>0</v>
      </c>
      <c r="P3858" s="5">
        <f>0</f>
        <v>0</v>
      </c>
      <c r="Q3858" s="5" t="s">
        <v>8328</v>
      </c>
      <c r="R3858" s="5" t="s">
        <v>8356</v>
      </c>
      <c r="S3858" s="9">
        <f t="shared" si="239"/>
        <v>42164.726446759261</v>
      </c>
      <c r="T3858" s="9">
        <f t="shared" si="240"/>
        <v>42185.65625</v>
      </c>
    </row>
    <row r="3859" spans="1:20" ht="43.5" x14ac:dyDescent="0.35">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5">
        <f t="shared" si="238"/>
        <v>0</v>
      </c>
      <c r="P3859" s="5">
        <f>0</f>
        <v>0</v>
      </c>
      <c r="Q3859" s="5" t="s">
        <v>8328</v>
      </c>
      <c r="R3859" s="5" t="s">
        <v>8356</v>
      </c>
      <c r="S3859" s="9">
        <f t="shared" si="239"/>
        <v>42132.629502314812</v>
      </c>
      <c r="T3859" s="9">
        <f t="shared" si="240"/>
        <v>42143.629502314812</v>
      </c>
    </row>
    <row r="3860" spans="1:20" ht="43.5" x14ac:dyDescent="0.35">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5">
        <f t="shared" si="238"/>
        <v>0</v>
      </c>
      <c r="P3860" s="5">
        <f>0</f>
        <v>0</v>
      </c>
      <c r="Q3860" s="5" t="s">
        <v>8328</v>
      </c>
      <c r="R3860" s="5" t="s">
        <v>8356</v>
      </c>
      <c r="S3860" s="9">
        <f t="shared" si="239"/>
        <v>41840.723611111112</v>
      </c>
      <c r="T3860" s="9">
        <f t="shared" si="240"/>
        <v>41860.723611111112</v>
      </c>
    </row>
    <row r="3861" spans="1:20" ht="58" x14ac:dyDescent="0.35">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5">
        <f t="shared" si="238"/>
        <v>0</v>
      </c>
      <c r="P3861" s="5">
        <f>0</f>
        <v>0</v>
      </c>
      <c r="Q3861" s="5" t="s">
        <v>8328</v>
      </c>
      <c r="R3861" s="5" t="s">
        <v>8356</v>
      </c>
      <c r="S3861" s="9">
        <f t="shared" si="239"/>
        <v>42519.724328703705</v>
      </c>
      <c r="T3861" s="9">
        <f t="shared" si="240"/>
        <v>42539.724328703705</v>
      </c>
    </row>
    <row r="3862" spans="1:20" ht="29" x14ac:dyDescent="0.35">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5">
        <f t="shared" si="238"/>
        <v>0</v>
      </c>
      <c r="P3862" s="5">
        <f>0</f>
        <v>0</v>
      </c>
      <c r="Q3862" s="5" t="s">
        <v>8328</v>
      </c>
      <c r="R3862" s="5" t="s">
        <v>8356</v>
      </c>
      <c r="S3862" s="9">
        <f t="shared" si="239"/>
        <v>41851.682314814811</v>
      </c>
      <c r="T3862" s="9">
        <f t="shared" si="240"/>
        <v>41871.682314814811</v>
      </c>
    </row>
    <row r="3863" spans="1:20" ht="43.5" x14ac:dyDescent="0.35">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5">
        <f t="shared" si="238"/>
        <v>0</v>
      </c>
      <c r="P3863" s="5">
        <f>0</f>
        <v>0</v>
      </c>
      <c r="Q3863" s="5" t="s">
        <v>8328</v>
      </c>
      <c r="R3863" s="5" t="s">
        <v>8356</v>
      </c>
      <c r="S3863" s="9">
        <f t="shared" si="239"/>
        <v>41907.660833333335</v>
      </c>
      <c r="T3863" s="9">
        <f t="shared" si="240"/>
        <v>41927.660833333335</v>
      </c>
    </row>
    <row r="3864" spans="1:20" ht="43.5" x14ac:dyDescent="0.35">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5">
        <f t="shared" si="238"/>
        <v>0</v>
      </c>
      <c r="P3864" s="5">
        <f>0</f>
        <v>0</v>
      </c>
      <c r="Q3864" s="5" t="s">
        <v>8314</v>
      </c>
      <c r="R3864" s="5" t="s">
        <v>8352</v>
      </c>
      <c r="S3864" s="9">
        <f t="shared" si="239"/>
        <v>41837.919166666667</v>
      </c>
      <c r="T3864" s="9">
        <f t="shared" si="240"/>
        <v>41858.291666666664</v>
      </c>
    </row>
    <row r="3865" spans="1:20" ht="43.5" x14ac:dyDescent="0.35">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5">
        <f t="shared" si="238"/>
        <v>0</v>
      </c>
      <c r="P3865" s="5">
        <f>0</f>
        <v>0</v>
      </c>
      <c r="Q3865" s="5" t="s">
        <v>8314</v>
      </c>
      <c r="R3865" s="5" t="s">
        <v>8352</v>
      </c>
      <c r="S3865" s="9">
        <f t="shared" si="239"/>
        <v>40578.972569444442</v>
      </c>
      <c r="T3865" s="9">
        <f t="shared" si="240"/>
        <v>40598.972569444442</v>
      </c>
    </row>
    <row r="3866" spans="1:20" ht="43.5" x14ac:dyDescent="0.35">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5">
        <f t="shared" si="238"/>
        <v>0</v>
      </c>
      <c r="P3866" s="5">
        <f>0</f>
        <v>0</v>
      </c>
      <c r="Q3866" s="5" t="s">
        <v>8314</v>
      </c>
      <c r="R3866" s="5" t="s">
        <v>8352</v>
      </c>
      <c r="S3866" s="9">
        <f t="shared" si="239"/>
        <v>42203.941759259258</v>
      </c>
      <c r="T3866" s="9">
        <f t="shared" si="240"/>
        <v>42244.041666666672</v>
      </c>
    </row>
    <row r="3867" spans="1:20" ht="43.5" x14ac:dyDescent="0.35">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5">
        <f t="shared" si="238"/>
        <v>0</v>
      </c>
      <c r="P3867" s="5">
        <f>0</f>
        <v>0</v>
      </c>
      <c r="Q3867" s="5" t="s">
        <v>8314</v>
      </c>
      <c r="R3867" s="5" t="s">
        <v>8352</v>
      </c>
      <c r="S3867" s="9">
        <f t="shared" si="239"/>
        <v>42017.788680555561</v>
      </c>
      <c r="T3867" s="9">
        <f t="shared" si="240"/>
        <v>42037.788680555561</v>
      </c>
    </row>
    <row r="3868" spans="1:20" x14ac:dyDescent="0.35">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5">
        <f t="shared" si="238"/>
        <v>0</v>
      </c>
      <c r="P3868" s="5">
        <f>0</f>
        <v>0</v>
      </c>
      <c r="Q3868" s="5" t="s">
        <v>8314</v>
      </c>
      <c r="R3868" s="5" t="s">
        <v>8352</v>
      </c>
      <c r="S3868" s="9">
        <f t="shared" si="239"/>
        <v>41120.680138888885</v>
      </c>
      <c r="T3868" s="9">
        <f t="shared" si="240"/>
        <v>41118.666666666664</v>
      </c>
    </row>
    <row r="3869" spans="1:20" ht="58" x14ac:dyDescent="0.35">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5">
        <f t="shared" si="238"/>
        <v>0</v>
      </c>
      <c r="P3869" s="5">
        <f>0</f>
        <v>0</v>
      </c>
      <c r="Q3869" s="5" t="s">
        <v>8314</v>
      </c>
      <c r="R3869" s="5" t="s">
        <v>8352</v>
      </c>
      <c r="S3869" s="9">
        <f t="shared" si="239"/>
        <v>41135.283159722225</v>
      </c>
      <c r="T3869" s="9">
        <f t="shared" si="240"/>
        <v>41145.283159722225</v>
      </c>
    </row>
    <row r="3870" spans="1:20" ht="29" x14ac:dyDescent="0.35">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5">
        <f t="shared" si="238"/>
        <v>0</v>
      </c>
      <c r="P3870" s="5">
        <f>0</f>
        <v>0</v>
      </c>
      <c r="Q3870" s="5" t="s">
        <v>8314</v>
      </c>
      <c r="R3870" s="5" t="s">
        <v>8352</v>
      </c>
      <c r="S3870" s="9">
        <f t="shared" si="239"/>
        <v>40893.962581018517</v>
      </c>
      <c r="T3870" s="9">
        <f t="shared" si="240"/>
        <v>40913.962581018517</v>
      </c>
    </row>
    <row r="3871" spans="1:20" ht="58" x14ac:dyDescent="0.35">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5">
        <f t="shared" si="238"/>
        <v>0</v>
      </c>
      <c r="P3871" s="5">
        <f>0</f>
        <v>0</v>
      </c>
      <c r="Q3871" s="5" t="s">
        <v>8310</v>
      </c>
      <c r="R3871" s="5" t="s">
        <v>8316</v>
      </c>
      <c r="S3871" s="9">
        <f t="shared" si="239"/>
        <v>42742.060277777782</v>
      </c>
      <c r="T3871" s="9">
        <f t="shared" si="240"/>
        <v>42762.060277777782</v>
      </c>
    </row>
    <row r="3872" spans="1:20" ht="43.5" x14ac:dyDescent="0.35">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5">
        <f t="shared" si="238"/>
        <v>0</v>
      </c>
      <c r="P3872" s="5">
        <f>0</f>
        <v>0</v>
      </c>
      <c r="Q3872" s="5" t="s">
        <v>8310</v>
      </c>
      <c r="R3872" s="5" t="s">
        <v>8316</v>
      </c>
      <c r="S3872" s="9">
        <f t="shared" si="239"/>
        <v>41816.106770833336</v>
      </c>
      <c r="T3872" s="9">
        <f t="shared" si="240"/>
        <v>41836.106770833336</v>
      </c>
    </row>
    <row r="3873" spans="1:20" ht="43.5" x14ac:dyDescent="0.35">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5">
        <f t="shared" si="238"/>
        <v>0</v>
      </c>
      <c r="P3873" s="5">
        <f>0</f>
        <v>0</v>
      </c>
      <c r="Q3873" s="5" t="s">
        <v>8310</v>
      </c>
      <c r="R3873" s="5" t="s">
        <v>8316</v>
      </c>
      <c r="S3873" s="9">
        <f t="shared" si="239"/>
        <v>41846.595520833333</v>
      </c>
      <c r="T3873" s="9">
        <f t="shared" si="240"/>
        <v>41866.595520833333</v>
      </c>
    </row>
    <row r="3874" spans="1:20" ht="43.5" x14ac:dyDescent="0.35">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5">
        <f t="shared" si="238"/>
        <v>0</v>
      </c>
      <c r="P3874" s="5">
        <f>0</f>
        <v>0</v>
      </c>
      <c r="Q3874" s="5" t="s">
        <v>8323</v>
      </c>
      <c r="R3874" s="5" t="s">
        <v>8358</v>
      </c>
      <c r="S3874" s="9">
        <f t="shared" si="239"/>
        <v>41955.133506944447</v>
      </c>
      <c r="T3874" s="9">
        <f t="shared" si="240"/>
        <v>42005.175173611111</v>
      </c>
    </row>
    <row r="3875" spans="1:20" ht="43.5" x14ac:dyDescent="0.35">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5">
        <f t="shared" si="238"/>
        <v>0</v>
      </c>
      <c r="P3875" s="5">
        <f>0</f>
        <v>0</v>
      </c>
      <c r="Q3875" s="5" t="s">
        <v>8323</v>
      </c>
      <c r="R3875" s="5" t="s">
        <v>8358</v>
      </c>
      <c r="S3875" s="9">
        <f t="shared" si="239"/>
        <v>42309.926145833335</v>
      </c>
      <c r="T3875" s="9">
        <f t="shared" si="240"/>
        <v>42329.967812499999</v>
      </c>
    </row>
    <row r="3876" spans="1:20" ht="43.5" x14ac:dyDescent="0.35">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5">
        <f t="shared" si="238"/>
        <v>0</v>
      </c>
      <c r="P3876" s="5">
        <f>0</f>
        <v>0</v>
      </c>
      <c r="Q3876" s="5" t="s">
        <v>8323</v>
      </c>
      <c r="R3876" s="5" t="s">
        <v>8358</v>
      </c>
      <c r="S3876" s="9">
        <f t="shared" si="239"/>
        <v>42103.131469907406</v>
      </c>
      <c r="T3876" s="9">
        <f t="shared" si="240"/>
        <v>42123.131469907406</v>
      </c>
    </row>
    <row r="3877" spans="1:20" ht="43.5" x14ac:dyDescent="0.35">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5">
        <f t="shared" si="238"/>
        <v>0</v>
      </c>
      <c r="P3877" s="5">
        <f>0</f>
        <v>0</v>
      </c>
      <c r="Q3877" s="5" t="s">
        <v>8323</v>
      </c>
      <c r="R3877" s="5" t="s">
        <v>8358</v>
      </c>
      <c r="S3877" s="9">
        <f t="shared" si="239"/>
        <v>42190.390277777777</v>
      </c>
      <c r="T3877" s="9">
        <f t="shared" si="240"/>
        <v>42240.390277777777</v>
      </c>
    </row>
    <row r="3878" spans="1:20" ht="43.5" x14ac:dyDescent="0.35">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5">
        <f t="shared" si="238"/>
        <v>0</v>
      </c>
      <c r="P3878" s="5">
        <f>0</f>
        <v>0</v>
      </c>
      <c r="Q3878" s="5" t="s">
        <v>8323</v>
      </c>
      <c r="R3878" s="5" t="s">
        <v>8358</v>
      </c>
      <c r="S3878" s="9">
        <f t="shared" si="239"/>
        <v>42084.060671296298</v>
      </c>
      <c r="T3878" s="9">
        <f t="shared" si="240"/>
        <v>42104.060671296298</v>
      </c>
    </row>
    <row r="3879" spans="1:20" ht="58" x14ac:dyDescent="0.35">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5">
        <f t="shared" si="238"/>
        <v>0</v>
      </c>
      <c r="P3879" s="5">
        <f>0</f>
        <v>0</v>
      </c>
      <c r="Q3879" s="5" t="s">
        <v>8323</v>
      </c>
      <c r="R3879" s="5" t="s">
        <v>8358</v>
      </c>
      <c r="S3879" s="9">
        <f t="shared" si="239"/>
        <v>42185.780416666668</v>
      </c>
      <c r="T3879" s="9">
        <f t="shared" si="240"/>
        <v>42205.780416666668</v>
      </c>
    </row>
    <row r="3880" spans="1:20" ht="43.5" x14ac:dyDescent="0.35">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5">
        <f t="shared" si="238"/>
        <v>0</v>
      </c>
      <c r="P3880" s="5">
        <f>0</f>
        <v>0</v>
      </c>
      <c r="Q3880" s="5" t="s">
        <v>8323</v>
      </c>
      <c r="R3880" s="5" t="s">
        <v>8358</v>
      </c>
      <c r="S3880" s="9">
        <f t="shared" si="239"/>
        <v>42495.64534722222</v>
      </c>
      <c r="T3880" s="9">
        <f t="shared" si="240"/>
        <v>42515.64534722222</v>
      </c>
    </row>
    <row r="3881" spans="1:20" ht="43.5" x14ac:dyDescent="0.35">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5">
        <f t="shared" si="238"/>
        <v>0</v>
      </c>
      <c r="P3881" s="5">
        <f>0</f>
        <v>0</v>
      </c>
      <c r="Q3881" s="5" t="s">
        <v>8323</v>
      </c>
      <c r="R3881" s="5" t="s">
        <v>8358</v>
      </c>
      <c r="S3881" s="9">
        <f t="shared" si="239"/>
        <v>42717.926030092596</v>
      </c>
      <c r="T3881" s="9">
        <f t="shared" si="240"/>
        <v>42737.926030092596</v>
      </c>
    </row>
    <row r="3882" spans="1:20" ht="43.5" x14ac:dyDescent="0.35">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5">
        <f t="shared" si="238"/>
        <v>0</v>
      </c>
      <c r="P3882" s="5">
        <f>0</f>
        <v>0</v>
      </c>
      <c r="Q3882" s="5" t="s">
        <v>8323</v>
      </c>
      <c r="R3882" s="5" t="s">
        <v>8358</v>
      </c>
      <c r="S3882" s="9">
        <f t="shared" si="239"/>
        <v>42209.873402777783</v>
      </c>
      <c r="T3882" s="9">
        <f t="shared" si="240"/>
        <v>42259.873402777783</v>
      </c>
    </row>
    <row r="3883" spans="1:20" ht="43.5" x14ac:dyDescent="0.35">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5">
        <f t="shared" si="238"/>
        <v>0</v>
      </c>
      <c r="P3883" s="5">
        <f>0</f>
        <v>0</v>
      </c>
      <c r="Q3883" s="5" t="s">
        <v>8323</v>
      </c>
      <c r="R3883" s="5" t="s">
        <v>8358</v>
      </c>
      <c r="S3883" s="9">
        <f t="shared" si="239"/>
        <v>42149.542303240742</v>
      </c>
      <c r="T3883" s="9">
        <f t="shared" si="240"/>
        <v>42169.542303240742</v>
      </c>
    </row>
    <row r="3884" spans="1:20" ht="43.5" x14ac:dyDescent="0.35">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5">
        <f t="shared" si="238"/>
        <v>0</v>
      </c>
      <c r="P3884" s="5">
        <f>0</f>
        <v>0</v>
      </c>
      <c r="Q3884" s="5" t="s">
        <v>8323</v>
      </c>
      <c r="R3884" s="5" t="s">
        <v>8358</v>
      </c>
      <c r="S3884" s="9">
        <f t="shared" si="239"/>
        <v>42471.447662037041</v>
      </c>
      <c r="T3884" s="9">
        <f t="shared" si="240"/>
        <v>42481.447662037041</v>
      </c>
    </row>
    <row r="3885" spans="1:20" ht="58" x14ac:dyDescent="0.35">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5">
        <f t="shared" si="238"/>
        <v>0</v>
      </c>
      <c r="P3885" s="5">
        <f>0</f>
        <v>0</v>
      </c>
      <c r="Q3885" s="5" t="s">
        <v>8323</v>
      </c>
      <c r="R3885" s="5" t="s">
        <v>8358</v>
      </c>
      <c r="S3885" s="9">
        <f t="shared" si="239"/>
        <v>42125.936550925922</v>
      </c>
      <c r="T3885" s="9">
        <f t="shared" si="240"/>
        <v>42146.225694444445</v>
      </c>
    </row>
    <row r="3886" spans="1:20" ht="58" x14ac:dyDescent="0.35">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5">
        <f t="shared" si="238"/>
        <v>0</v>
      </c>
      <c r="P3886" s="5">
        <f>0</f>
        <v>0</v>
      </c>
      <c r="Q3886" s="5" t="s">
        <v>8323</v>
      </c>
      <c r="R3886" s="5" t="s">
        <v>8358</v>
      </c>
      <c r="S3886" s="9">
        <f t="shared" si="239"/>
        <v>42096.811400462961</v>
      </c>
      <c r="T3886" s="9">
        <f t="shared" si="240"/>
        <v>42134.811400462961</v>
      </c>
    </row>
    <row r="3887" spans="1:20" ht="29" x14ac:dyDescent="0.35">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5">
        <f t="shared" si="238"/>
        <v>0</v>
      </c>
      <c r="P3887" s="5">
        <f>0</f>
        <v>0</v>
      </c>
      <c r="Q3887" s="5" t="s">
        <v>8323</v>
      </c>
      <c r="R3887" s="5" t="s">
        <v>8358</v>
      </c>
      <c r="S3887" s="9">
        <f t="shared" si="239"/>
        <v>41828.703275462962</v>
      </c>
      <c r="T3887" s="9">
        <f t="shared" si="240"/>
        <v>41848.703275462962</v>
      </c>
    </row>
    <row r="3888" spans="1:20" ht="43.5" x14ac:dyDescent="0.35">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5">
        <f t="shared" si="238"/>
        <v>0</v>
      </c>
      <c r="P3888" s="5">
        <f>0</f>
        <v>0</v>
      </c>
      <c r="Q3888" s="5" t="s">
        <v>8323</v>
      </c>
      <c r="R3888" s="5" t="s">
        <v>8358</v>
      </c>
      <c r="S3888" s="9">
        <f t="shared" si="239"/>
        <v>42805.696145833332</v>
      </c>
      <c r="T3888" s="9">
        <f t="shared" si="240"/>
        <v>42840.654479166667</v>
      </c>
    </row>
    <row r="3889" spans="1:20" ht="29" x14ac:dyDescent="0.35">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5">
        <f t="shared" si="238"/>
        <v>0</v>
      </c>
      <c r="P3889" s="5">
        <f>0</f>
        <v>0</v>
      </c>
      <c r="Q3889" s="5" t="s">
        <v>8323</v>
      </c>
      <c r="R3889" s="5" t="s">
        <v>8358</v>
      </c>
      <c r="S3889" s="9">
        <f t="shared" si="239"/>
        <v>42299.89634259259</v>
      </c>
      <c r="T3889" s="9">
        <f t="shared" si="240"/>
        <v>42319.938009259262</v>
      </c>
    </row>
    <row r="3890" spans="1:20" ht="58" x14ac:dyDescent="0.35">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5">
        <f t="shared" si="238"/>
        <v>0</v>
      </c>
      <c r="P3890" s="5">
        <f>0</f>
        <v>0</v>
      </c>
      <c r="Q3890" s="5" t="s">
        <v>8323</v>
      </c>
      <c r="R3890" s="5" t="s">
        <v>8358</v>
      </c>
      <c r="S3890" s="9">
        <f t="shared" si="239"/>
        <v>41841.705555555556</v>
      </c>
      <c r="T3890" s="9">
        <f t="shared" si="240"/>
        <v>41862.166666666664</v>
      </c>
    </row>
    <row r="3891" spans="1:20" ht="43.5" x14ac:dyDescent="0.35">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5">
        <f t="shared" si="238"/>
        <v>0</v>
      </c>
      <c r="P3891" s="5">
        <f>0</f>
        <v>0</v>
      </c>
      <c r="Q3891" s="5" t="s">
        <v>8323</v>
      </c>
      <c r="R3891" s="5" t="s">
        <v>8358</v>
      </c>
      <c r="S3891" s="9">
        <f t="shared" si="239"/>
        <v>42322.204814814817</v>
      </c>
      <c r="T3891" s="9">
        <f t="shared" si="240"/>
        <v>42340.725694444445</v>
      </c>
    </row>
    <row r="3892" spans="1:20" ht="43.5" x14ac:dyDescent="0.35">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5">
        <f t="shared" si="238"/>
        <v>0</v>
      </c>
      <c r="P3892" s="5">
        <f>0</f>
        <v>0</v>
      </c>
      <c r="Q3892" s="5" t="s">
        <v>8323</v>
      </c>
      <c r="R3892" s="5" t="s">
        <v>8358</v>
      </c>
      <c r="S3892" s="9">
        <f t="shared" si="239"/>
        <v>41925.896967592591</v>
      </c>
      <c r="T3892" s="9">
        <f t="shared" si="240"/>
        <v>41973.989583333328</v>
      </c>
    </row>
    <row r="3893" spans="1:20" x14ac:dyDescent="0.35">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5">
        <f t="shared" si="238"/>
        <v>0</v>
      </c>
      <c r="P3893" s="5">
        <f>0</f>
        <v>0</v>
      </c>
      <c r="Q3893" s="5" t="s">
        <v>8323</v>
      </c>
      <c r="R3893" s="5" t="s">
        <v>8345</v>
      </c>
      <c r="S3893" s="9">
        <f t="shared" si="239"/>
        <v>41063.200960648144</v>
      </c>
      <c r="T3893" s="9">
        <f t="shared" si="240"/>
        <v>41111.618750000001</v>
      </c>
    </row>
    <row r="3894" spans="1:20" ht="43.5" x14ac:dyDescent="0.35">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5">
        <f t="shared" si="238"/>
        <v>0</v>
      </c>
      <c r="P3894" s="5">
        <f>0</f>
        <v>0</v>
      </c>
      <c r="Q3894" s="5" t="s">
        <v>8323</v>
      </c>
      <c r="R3894" s="5" t="s">
        <v>8345</v>
      </c>
      <c r="S3894" s="9">
        <f t="shared" si="239"/>
        <v>42564.917488425926</v>
      </c>
      <c r="T3894" s="9">
        <f t="shared" si="240"/>
        <v>42584.917488425926</v>
      </c>
    </row>
    <row r="3895" spans="1:20" ht="43.5" x14ac:dyDescent="0.35">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5">
        <f t="shared" si="238"/>
        <v>0</v>
      </c>
      <c r="P3895" s="5">
        <f>0</f>
        <v>0</v>
      </c>
      <c r="Q3895" s="5" t="s">
        <v>8323</v>
      </c>
      <c r="R3895" s="5" t="s">
        <v>8345</v>
      </c>
      <c r="S3895" s="9">
        <f t="shared" si="239"/>
        <v>41208.611712962964</v>
      </c>
      <c r="T3895" s="9">
        <f t="shared" si="240"/>
        <v>41228.653379629628</v>
      </c>
    </row>
    <row r="3896" spans="1:20" ht="29" x14ac:dyDescent="0.35">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5">
        <f t="shared" si="238"/>
        <v>0</v>
      </c>
      <c r="P3896" s="5">
        <f>0</f>
        <v>0</v>
      </c>
      <c r="Q3896" s="5" t="s">
        <v>8323</v>
      </c>
      <c r="R3896" s="5" t="s">
        <v>8345</v>
      </c>
      <c r="S3896" s="9">
        <f t="shared" si="239"/>
        <v>41421.866608796292</v>
      </c>
      <c r="T3896" s="9">
        <f t="shared" si="240"/>
        <v>41441.866608796292</v>
      </c>
    </row>
    <row r="3897" spans="1:20" ht="29" x14ac:dyDescent="0.35">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5">
        <f t="shared" si="238"/>
        <v>0</v>
      </c>
      <c r="P3897" s="5">
        <f>0</f>
        <v>0</v>
      </c>
      <c r="Q3897" s="5" t="s">
        <v>8323</v>
      </c>
      <c r="R3897" s="5" t="s">
        <v>8345</v>
      </c>
      <c r="S3897" s="9">
        <f t="shared" si="239"/>
        <v>40762.789710648147</v>
      </c>
      <c r="T3897" s="9">
        <f t="shared" si="240"/>
        <v>40782.789710648147</v>
      </c>
    </row>
    <row r="3898" spans="1:20" ht="43.5" x14ac:dyDescent="0.35">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5">
        <f t="shared" si="238"/>
        <v>0</v>
      </c>
      <c r="P3898" s="5">
        <f>0</f>
        <v>0</v>
      </c>
      <c r="Q3898" s="5" t="s">
        <v>8323</v>
      </c>
      <c r="R3898" s="5" t="s">
        <v>8345</v>
      </c>
      <c r="S3898" s="9">
        <f t="shared" si="239"/>
        <v>41848.475219907406</v>
      </c>
      <c r="T3898" s="9">
        <f t="shared" si="240"/>
        <v>41898.475219907406</v>
      </c>
    </row>
    <row r="3899" spans="1:20" ht="43.5" x14ac:dyDescent="0.35">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5">
        <f t="shared" si="238"/>
        <v>0</v>
      </c>
      <c r="P3899" s="5">
        <f>0</f>
        <v>0</v>
      </c>
      <c r="Q3899" s="5" t="s">
        <v>8325</v>
      </c>
      <c r="R3899" s="5" t="s">
        <v>8353</v>
      </c>
      <c r="S3899" s="9">
        <f t="shared" si="239"/>
        <v>42063.051203703704</v>
      </c>
      <c r="T3899" s="9">
        <f t="shared" si="240"/>
        <v>42095.012499999997</v>
      </c>
    </row>
    <row r="3900" spans="1:20" ht="43.5" x14ac:dyDescent="0.35">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5">
        <f t="shared" si="238"/>
        <v>0</v>
      </c>
      <c r="P3900" s="5">
        <f>0</f>
        <v>0</v>
      </c>
      <c r="Q3900" s="5" t="s">
        <v>8325</v>
      </c>
      <c r="R3900" s="5" t="s">
        <v>8353</v>
      </c>
      <c r="S3900" s="9">
        <f t="shared" si="239"/>
        <v>42792.426875000005</v>
      </c>
      <c r="T3900" s="9">
        <f t="shared" si="240"/>
        <v>42789.426875000005</v>
      </c>
    </row>
    <row r="3901" spans="1:20" ht="43.5" x14ac:dyDescent="0.35">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5">
        <f t="shared" si="238"/>
        <v>0</v>
      </c>
      <c r="P3901" s="5">
        <f>0</f>
        <v>0</v>
      </c>
      <c r="Q3901" s="5" t="s">
        <v>8325</v>
      </c>
      <c r="R3901" s="5" t="s">
        <v>8353</v>
      </c>
      <c r="S3901" s="9">
        <f t="shared" si="239"/>
        <v>42131.824525462958</v>
      </c>
      <c r="T3901" s="9">
        <f t="shared" si="240"/>
        <v>42151.824525462958</v>
      </c>
    </row>
    <row r="3902" spans="1:20" ht="43.5" x14ac:dyDescent="0.35">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5">
        <f t="shared" si="238"/>
        <v>0</v>
      </c>
      <c r="P3902" s="5">
        <f>0</f>
        <v>0</v>
      </c>
      <c r="Q3902" s="5" t="s">
        <v>8325</v>
      </c>
      <c r="R3902" s="5" t="s">
        <v>8353</v>
      </c>
      <c r="S3902" s="9">
        <f t="shared" si="239"/>
        <v>42229.282951388886</v>
      </c>
      <c r="T3902" s="9">
        <f t="shared" si="240"/>
        <v>42249.282951388886</v>
      </c>
    </row>
    <row r="3903" spans="1:20" ht="58" x14ac:dyDescent="0.35">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5">
        <f t="shared" si="238"/>
        <v>0</v>
      </c>
      <c r="P3903" s="5">
        <f>0</f>
        <v>0</v>
      </c>
      <c r="Q3903" s="5" t="s">
        <v>8325</v>
      </c>
      <c r="R3903" s="5" t="s">
        <v>8353</v>
      </c>
      <c r="S3903" s="9">
        <f t="shared" si="239"/>
        <v>42198.252199074079</v>
      </c>
      <c r="T3903" s="9">
        <f t="shared" si="240"/>
        <v>42218.252199074079</v>
      </c>
    </row>
    <row r="3904" spans="1:20" ht="43.5" x14ac:dyDescent="0.35">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5">
        <f t="shared" si="238"/>
        <v>0</v>
      </c>
      <c r="P3904" s="5">
        <f>0</f>
        <v>0</v>
      </c>
      <c r="Q3904" s="5" t="s">
        <v>8325</v>
      </c>
      <c r="R3904" s="5" t="s">
        <v>8353</v>
      </c>
      <c r="S3904" s="9">
        <f t="shared" si="239"/>
        <v>42251.613796296297</v>
      </c>
      <c r="T3904" s="9">
        <f t="shared" si="240"/>
        <v>42264.708333333328</v>
      </c>
    </row>
    <row r="3905" spans="1:20" ht="58" x14ac:dyDescent="0.35">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5">
        <f t="shared" si="238"/>
        <v>0</v>
      </c>
      <c r="P3905" s="5">
        <f>0</f>
        <v>0</v>
      </c>
      <c r="Q3905" s="5" t="s">
        <v>8323</v>
      </c>
      <c r="R3905" s="5" t="s">
        <v>8355</v>
      </c>
      <c r="S3905" s="9">
        <f t="shared" si="239"/>
        <v>40089.566157407404</v>
      </c>
      <c r="T3905" s="9">
        <f t="shared" si="240"/>
        <v>40149.034722222219</v>
      </c>
    </row>
    <row r="3906" spans="1:20" x14ac:dyDescent="0.35">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5">
        <f t="shared" ref="O3906:O3969" si="241">(E3906/D3906)*100</f>
        <v>0</v>
      </c>
      <c r="P3906" s="5">
        <f>0</f>
        <v>0</v>
      </c>
      <c r="Q3906" s="5" t="s">
        <v>8323</v>
      </c>
      <c r="R3906" s="5" t="s">
        <v>8355</v>
      </c>
      <c r="S3906" s="9">
        <f t="shared" si="239"/>
        <v>41399.679560185185</v>
      </c>
      <c r="T3906" s="9">
        <f t="shared" si="240"/>
        <v>41419.679560185185</v>
      </c>
    </row>
    <row r="3907" spans="1:20" ht="43.5" x14ac:dyDescent="0.35">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5">
        <f t="shared" si="241"/>
        <v>0</v>
      </c>
      <c r="P3907" s="5">
        <f>0</f>
        <v>0</v>
      </c>
      <c r="Q3907" s="5" t="s">
        <v>8323</v>
      </c>
      <c r="R3907" s="5" t="s">
        <v>8355</v>
      </c>
      <c r="S3907" s="9">
        <f t="shared" ref="S3907:S3970" si="242">(J3907/86400 )+ DATE(1970,1,11)</f>
        <v>41000.050069444442</v>
      </c>
      <c r="T3907" s="9">
        <f t="shared" ref="T3907:T3970" si="243">(I3907/86400) + DATE(1970,1,1)</f>
        <v>41050.050069444442</v>
      </c>
    </row>
    <row r="3908" spans="1:20" ht="43.5" x14ac:dyDescent="0.35">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5">
        <f t="shared" si="241"/>
        <v>0</v>
      </c>
      <c r="P3908" s="5">
        <f>0</f>
        <v>0</v>
      </c>
      <c r="Q3908" s="5" t="s">
        <v>8325</v>
      </c>
      <c r="R3908" s="5" t="s">
        <v>8343</v>
      </c>
      <c r="S3908" s="9">
        <f t="shared" si="242"/>
        <v>41789.649317129632</v>
      </c>
      <c r="T3908" s="9">
        <f t="shared" si="243"/>
        <v>41789.649317129632</v>
      </c>
    </row>
    <row r="3909" spans="1:20" ht="29" x14ac:dyDescent="0.35">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5">
        <f t="shared" si="241"/>
        <v>0</v>
      </c>
      <c r="P3909" s="5">
        <f>0</f>
        <v>0</v>
      </c>
      <c r="Q3909" s="5" t="s">
        <v>8325</v>
      </c>
      <c r="R3909" s="5" t="s">
        <v>8343</v>
      </c>
      <c r="S3909" s="9">
        <f t="shared" si="242"/>
        <v>42079.104421296295</v>
      </c>
      <c r="T3909" s="9">
        <f t="shared" si="243"/>
        <v>42099.062754629631</v>
      </c>
    </row>
    <row r="3910" spans="1:20" ht="29" x14ac:dyDescent="0.35">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5">
        <f t="shared" si="241"/>
        <v>0</v>
      </c>
      <c r="P3910" s="5">
        <f>0</f>
        <v>0</v>
      </c>
      <c r="Q3910" s="5" t="s">
        <v>8325</v>
      </c>
      <c r="R3910" s="5" t="s">
        <v>8343</v>
      </c>
      <c r="S3910" s="9">
        <f t="shared" si="242"/>
        <v>42015.24998842593</v>
      </c>
      <c r="T3910" s="9">
        <f t="shared" si="243"/>
        <v>42035.841666666667</v>
      </c>
    </row>
    <row r="3911" spans="1:20" ht="43.5" x14ac:dyDescent="0.35">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5">
        <f t="shared" si="241"/>
        <v>0</v>
      </c>
      <c r="P3911" s="5">
        <f>0</f>
        <v>0</v>
      </c>
      <c r="Q3911" s="5" t="s">
        <v>8325</v>
      </c>
      <c r="R3911" s="5" t="s">
        <v>8343</v>
      </c>
      <c r="S3911" s="9">
        <f t="shared" si="242"/>
        <v>42266.984791666662</v>
      </c>
      <c r="T3911" s="9">
        <f t="shared" si="243"/>
        <v>42286.984791666662</v>
      </c>
    </row>
    <row r="3912" spans="1:20" ht="29" x14ac:dyDescent="0.35">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5">
        <f t="shared" si="241"/>
        <v>0</v>
      </c>
      <c r="P3912" s="5">
        <f>0</f>
        <v>0</v>
      </c>
      <c r="Q3912" s="5" t="s">
        <v>8325</v>
      </c>
      <c r="R3912" s="5" t="s">
        <v>8343</v>
      </c>
      <c r="S3912" s="9">
        <f t="shared" si="242"/>
        <v>42056.072743055556</v>
      </c>
      <c r="T3912" s="9">
        <f t="shared" si="243"/>
        <v>42091.031076388885</v>
      </c>
    </row>
    <row r="3913" spans="1:20" ht="43.5" x14ac:dyDescent="0.35">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5">
        <f t="shared" si="241"/>
        <v>0</v>
      </c>
      <c r="P3913" s="5">
        <f>0</f>
        <v>0</v>
      </c>
      <c r="Q3913" s="5" t="s">
        <v>8325</v>
      </c>
      <c r="R3913" s="5" t="s">
        <v>8343</v>
      </c>
      <c r="S3913" s="9">
        <f t="shared" si="242"/>
        <v>42613.354131944448</v>
      </c>
      <c r="T3913" s="9">
        <f t="shared" si="243"/>
        <v>42633.354131944448</v>
      </c>
    </row>
    <row r="3914" spans="1:20" ht="43.5" x14ac:dyDescent="0.35">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5">
        <f t="shared" si="241"/>
        <v>0</v>
      </c>
      <c r="P3914" s="5">
        <f>0</f>
        <v>0</v>
      </c>
      <c r="Q3914" s="5" t="s">
        <v>8325</v>
      </c>
      <c r="R3914" s="5" t="s">
        <v>8343</v>
      </c>
      <c r="S3914" s="9">
        <f t="shared" si="242"/>
        <v>42448.53907407407</v>
      </c>
      <c r="T3914" s="9">
        <f t="shared" si="243"/>
        <v>42468.497407407413</v>
      </c>
    </row>
    <row r="3915" spans="1:20" ht="43.5" x14ac:dyDescent="0.35">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5">
        <f t="shared" si="241"/>
        <v>0</v>
      </c>
      <c r="P3915" s="5">
        <f>0</f>
        <v>0</v>
      </c>
      <c r="Q3915" s="5" t="s">
        <v>8314</v>
      </c>
      <c r="R3915" s="5" t="s">
        <v>8339</v>
      </c>
      <c r="S3915" s="9">
        <f t="shared" si="242"/>
        <v>42789.21365740741</v>
      </c>
      <c r="T3915" s="9">
        <f t="shared" si="243"/>
        <v>42839.171990740739</v>
      </c>
    </row>
    <row r="3916" spans="1:20" ht="58" x14ac:dyDescent="0.35">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5">
        <f t="shared" si="241"/>
        <v>0</v>
      </c>
      <c r="P3916" s="5">
        <f>0</f>
        <v>0</v>
      </c>
      <c r="Q3916" s="5" t="s">
        <v>8314</v>
      </c>
      <c r="R3916" s="5" t="s">
        <v>8339</v>
      </c>
      <c r="S3916" s="9">
        <f t="shared" si="242"/>
        <v>42806.069571759261</v>
      </c>
      <c r="T3916" s="9">
        <f t="shared" si="243"/>
        <v>42826.027905092589</v>
      </c>
    </row>
    <row r="3917" spans="1:20" ht="72.5" x14ac:dyDescent="0.35">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5">
        <f t="shared" si="241"/>
        <v>0</v>
      </c>
      <c r="P3917" s="5">
        <f>0</f>
        <v>0</v>
      </c>
      <c r="Q3917" s="5" t="s">
        <v>8314</v>
      </c>
      <c r="R3917" s="5" t="s">
        <v>8339</v>
      </c>
      <c r="S3917" s="9">
        <f t="shared" si="242"/>
        <v>42806.207870370374</v>
      </c>
      <c r="T3917" s="9">
        <f t="shared" si="243"/>
        <v>42820.147916666669</v>
      </c>
    </row>
    <row r="3918" spans="1:20" ht="43.5" x14ac:dyDescent="0.35">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5">
        <f t="shared" si="241"/>
        <v>0</v>
      </c>
      <c r="P3918" s="5">
        <f>0</f>
        <v>0</v>
      </c>
      <c r="Q3918" s="5" t="s">
        <v>8314</v>
      </c>
      <c r="R3918" s="5" t="s">
        <v>8339</v>
      </c>
      <c r="S3918" s="9">
        <f t="shared" si="242"/>
        <v>42255.016736111109</v>
      </c>
      <c r="T3918" s="9">
        <f t="shared" si="243"/>
        <v>42256.666666666672</v>
      </c>
    </row>
    <row r="3919" spans="1:20" ht="43.5" x14ac:dyDescent="0.35">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5">
        <f t="shared" si="241"/>
        <v>0</v>
      </c>
      <c r="P3919" s="5">
        <f>0</f>
        <v>0</v>
      </c>
      <c r="Q3919" s="5" t="s">
        <v>8314</v>
      </c>
      <c r="R3919" s="5" t="s">
        <v>8339</v>
      </c>
      <c r="S3919" s="9">
        <f t="shared" si="242"/>
        <v>42189.306388888886</v>
      </c>
      <c r="T3919" s="9">
        <f t="shared" si="243"/>
        <v>42239.306388888886</v>
      </c>
    </row>
    <row r="3920" spans="1:20" ht="58" x14ac:dyDescent="0.35">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5">
        <f t="shared" si="241"/>
        <v>0</v>
      </c>
      <c r="P3920" s="5">
        <f>0</f>
        <v>0</v>
      </c>
      <c r="Q3920" s="5" t="s">
        <v>8314</v>
      </c>
      <c r="R3920" s="5" t="s">
        <v>8339</v>
      </c>
      <c r="S3920" s="9">
        <f t="shared" si="242"/>
        <v>42461.866967592592</v>
      </c>
      <c r="T3920" s="9">
        <f t="shared" si="243"/>
        <v>42491.866967592592</v>
      </c>
    </row>
    <row r="3921" spans="1:20" ht="58" x14ac:dyDescent="0.35">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5">
        <f t="shared" si="241"/>
        <v>0</v>
      </c>
      <c r="P3921" s="5">
        <f>0</f>
        <v>0</v>
      </c>
      <c r="Q3921" s="5" t="s">
        <v>8314</v>
      </c>
      <c r="R3921" s="5" t="s">
        <v>8339</v>
      </c>
      <c r="S3921" s="9">
        <f t="shared" si="242"/>
        <v>42135.913807870369</v>
      </c>
      <c r="T3921" s="9">
        <f t="shared" si="243"/>
        <v>42185.913807870369</v>
      </c>
    </row>
    <row r="3922" spans="1:20" ht="43.5" x14ac:dyDescent="0.35">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5">
        <f t="shared" si="241"/>
        <v>0</v>
      </c>
      <c r="P3922" s="5">
        <f>0</f>
        <v>0</v>
      </c>
      <c r="Q3922" s="5" t="s">
        <v>8314</v>
      </c>
      <c r="R3922" s="5" t="s">
        <v>8339</v>
      </c>
      <c r="S3922" s="9">
        <f t="shared" si="242"/>
        <v>42329.461377314816</v>
      </c>
      <c r="T3922" s="9">
        <f t="shared" si="243"/>
        <v>42349.461377314816</v>
      </c>
    </row>
    <row r="3923" spans="1:20" ht="43.5" x14ac:dyDescent="0.35">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5">
        <f t="shared" si="241"/>
        <v>0</v>
      </c>
      <c r="P3923" s="5">
        <f>0</f>
        <v>0</v>
      </c>
      <c r="Q3923" s="5" t="s">
        <v>8314</v>
      </c>
      <c r="R3923" s="5" t="s">
        <v>8339</v>
      </c>
      <c r="S3923" s="9">
        <f t="shared" si="242"/>
        <v>42481.052152777775</v>
      </c>
      <c r="T3923" s="9">
        <f t="shared" si="243"/>
        <v>42531.052152777775</v>
      </c>
    </row>
    <row r="3924" spans="1:20" ht="43.5" x14ac:dyDescent="0.35">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5">
        <f t="shared" si="241"/>
        <v>0</v>
      </c>
      <c r="P3924" s="5">
        <f>0</f>
        <v>0</v>
      </c>
      <c r="Q3924" s="5" t="s">
        <v>8314</v>
      </c>
      <c r="R3924" s="5" t="s">
        <v>8339</v>
      </c>
      <c r="S3924" s="9">
        <f t="shared" si="242"/>
        <v>42282.087766203702</v>
      </c>
      <c r="T3924" s="9">
        <f t="shared" si="243"/>
        <v>42302.087766203702</v>
      </c>
    </row>
    <row r="3925" spans="1:20" ht="29" x14ac:dyDescent="0.35">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5">
        <f t="shared" si="241"/>
        <v>0</v>
      </c>
      <c r="P3925" s="5">
        <f>0</f>
        <v>0</v>
      </c>
      <c r="Q3925" s="5" t="s">
        <v>8314</v>
      </c>
      <c r="R3925" s="5" t="s">
        <v>8339</v>
      </c>
      <c r="S3925" s="9">
        <f t="shared" si="242"/>
        <v>42162.906851851847</v>
      </c>
      <c r="T3925" s="9">
        <f t="shared" si="243"/>
        <v>42166.625</v>
      </c>
    </row>
    <row r="3926" spans="1:20" ht="43.5" x14ac:dyDescent="0.35">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5">
        <f t="shared" si="241"/>
        <v>0</v>
      </c>
      <c r="P3926" s="5">
        <f>0</f>
        <v>0</v>
      </c>
      <c r="Q3926" s="5" t="s">
        <v>8314</v>
      </c>
      <c r="R3926" s="5" t="s">
        <v>8339</v>
      </c>
      <c r="S3926" s="9">
        <f t="shared" si="242"/>
        <v>42335.683807870373</v>
      </c>
      <c r="T3926" s="9">
        <f t="shared" si="243"/>
        <v>42385.208333333328</v>
      </c>
    </row>
    <row r="3927" spans="1:20" ht="43.5" x14ac:dyDescent="0.35">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5">
        <f t="shared" si="241"/>
        <v>0</v>
      </c>
      <c r="P3927" s="5">
        <f>0</f>
        <v>0</v>
      </c>
      <c r="Q3927" s="5" t="s">
        <v>8314</v>
      </c>
      <c r="R3927" s="5" t="s">
        <v>8339</v>
      </c>
      <c r="S3927" s="9">
        <f t="shared" si="242"/>
        <v>42624.675625000003</v>
      </c>
      <c r="T3927" s="9">
        <f t="shared" si="243"/>
        <v>42626.895833333328</v>
      </c>
    </row>
    <row r="3928" spans="1:20" ht="43.5" x14ac:dyDescent="0.35">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5">
        <f t="shared" si="241"/>
        <v>0</v>
      </c>
      <c r="P3928" s="5">
        <f>0</f>
        <v>0</v>
      </c>
      <c r="Q3928" s="5" t="s">
        <v>8314</v>
      </c>
      <c r="R3928" s="5" t="s">
        <v>8339</v>
      </c>
      <c r="S3928" s="9">
        <f t="shared" si="242"/>
        <v>42181.817384259259</v>
      </c>
      <c r="T3928" s="9">
        <f t="shared" si="243"/>
        <v>42201.817384259259</v>
      </c>
    </row>
    <row r="3929" spans="1:20" ht="29" x14ac:dyDescent="0.35">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5">
        <f t="shared" si="241"/>
        <v>0</v>
      </c>
      <c r="P3929" s="5">
        <f>0</f>
        <v>0</v>
      </c>
      <c r="Q3929" s="5" t="s">
        <v>8325</v>
      </c>
      <c r="R3929" s="5" t="s">
        <v>8326</v>
      </c>
      <c r="S3929" s="9">
        <f t="shared" si="242"/>
        <v>41865.859814814816</v>
      </c>
      <c r="T3929" s="9">
        <f t="shared" si="243"/>
        <v>41876.859814814816</v>
      </c>
    </row>
    <row r="3930" spans="1:20" ht="43.5" x14ac:dyDescent="0.35">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5">
        <f t="shared" si="241"/>
        <v>0</v>
      </c>
      <c r="P3930" s="5">
        <f>0</f>
        <v>0</v>
      </c>
      <c r="Q3930" s="5" t="s">
        <v>8325</v>
      </c>
      <c r="R3930" s="5" t="s">
        <v>8326</v>
      </c>
      <c r="S3930" s="9">
        <f t="shared" si="242"/>
        <v>41839.889027777775</v>
      </c>
      <c r="T3930" s="9">
        <f t="shared" si="243"/>
        <v>41859.889027777775</v>
      </c>
    </row>
    <row r="3931" spans="1:20" ht="58" x14ac:dyDescent="0.35">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5">
        <f t="shared" si="241"/>
        <v>0</v>
      </c>
      <c r="P3931" s="5">
        <f>0</f>
        <v>0</v>
      </c>
      <c r="Q3931" s="5" t="s">
        <v>8325</v>
      </c>
      <c r="R3931" s="5" t="s">
        <v>8326</v>
      </c>
      <c r="S3931" s="9">
        <f t="shared" si="242"/>
        <v>42182.906678240739</v>
      </c>
      <c r="T3931" s="9">
        <f t="shared" si="243"/>
        <v>42186.906678240739</v>
      </c>
    </row>
    <row r="3932" spans="1:20" ht="29" x14ac:dyDescent="0.35">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5">
        <f t="shared" si="241"/>
        <v>0</v>
      </c>
      <c r="P3932" s="5">
        <f>0</f>
        <v>0</v>
      </c>
      <c r="Q3932" s="5" t="s">
        <v>8325</v>
      </c>
      <c r="R3932" s="5" t="s">
        <v>8326</v>
      </c>
      <c r="S3932" s="9">
        <f t="shared" si="242"/>
        <v>42077.234375</v>
      </c>
      <c r="T3932" s="9">
        <f t="shared" si="243"/>
        <v>42097.192708333328</v>
      </c>
    </row>
    <row r="3933" spans="1:20" ht="43.5" x14ac:dyDescent="0.35">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5">
        <f t="shared" si="241"/>
        <v>0</v>
      </c>
      <c r="P3933" s="5">
        <f>0</f>
        <v>0</v>
      </c>
      <c r="Q3933" s="5" t="s">
        <v>8312</v>
      </c>
      <c r="R3933" s="5" t="s">
        <v>8344</v>
      </c>
      <c r="S3933" s="9">
        <f t="shared" si="242"/>
        <v>42010.300243055557</v>
      </c>
      <c r="T3933" s="9">
        <f t="shared" si="243"/>
        <v>42030.300243055557</v>
      </c>
    </row>
    <row r="3934" spans="1:20" ht="43.5" x14ac:dyDescent="0.35">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5">
        <f t="shared" si="241"/>
        <v>0</v>
      </c>
      <c r="P3934" s="5">
        <f>0</f>
        <v>0</v>
      </c>
      <c r="Q3934" s="5" t="s">
        <v>8312</v>
      </c>
      <c r="R3934" s="5" t="s">
        <v>8344</v>
      </c>
      <c r="S3934" s="9">
        <f t="shared" si="242"/>
        <v>42719.002881944441</v>
      </c>
      <c r="T3934" s="9">
        <f t="shared" si="243"/>
        <v>42739.002881944441</v>
      </c>
    </row>
    <row r="3935" spans="1:20" ht="43.5" x14ac:dyDescent="0.35">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5">
        <f t="shared" si="241"/>
        <v>0</v>
      </c>
      <c r="P3935" s="5">
        <f>0</f>
        <v>0</v>
      </c>
      <c r="Q3935" s="5" t="s">
        <v>8312</v>
      </c>
      <c r="R3935" s="5" t="s">
        <v>8344</v>
      </c>
      <c r="S3935" s="9">
        <f t="shared" si="242"/>
        <v>41786.284780092596</v>
      </c>
      <c r="T3935" s="9">
        <f t="shared" si="243"/>
        <v>41806.284780092596</v>
      </c>
    </row>
    <row r="3936" spans="1:20" ht="43.5" x14ac:dyDescent="0.35">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5">
        <f t="shared" si="241"/>
        <v>0</v>
      </c>
      <c r="P3936" s="5">
        <f>0</f>
        <v>0</v>
      </c>
      <c r="Q3936" s="5" t="s">
        <v>8312</v>
      </c>
      <c r="R3936" s="5" t="s">
        <v>8344</v>
      </c>
      <c r="S3936" s="9">
        <f t="shared" si="242"/>
        <v>42045.029224537036</v>
      </c>
      <c r="T3936" s="9">
        <f t="shared" si="243"/>
        <v>42064.029224537036</v>
      </c>
    </row>
    <row r="3937" spans="1:20" ht="58" x14ac:dyDescent="0.35">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5">
        <f t="shared" si="241"/>
        <v>0</v>
      </c>
      <c r="P3937" s="5">
        <f>0</f>
        <v>0</v>
      </c>
      <c r="Q3937" s="5" t="s">
        <v>8312</v>
      </c>
      <c r="R3937" s="5" t="s">
        <v>8344</v>
      </c>
      <c r="S3937" s="9">
        <f t="shared" si="242"/>
        <v>41783.008738425924</v>
      </c>
      <c r="T3937" s="9">
        <f t="shared" si="243"/>
        <v>41803.008738425924</v>
      </c>
    </row>
    <row r="3938" spans="1:20" ht="43.5" x14ac:dyDescent="0.35">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5">
        <f t="shared" si="241"/>
        <v>0</v>
      </c>
      <c r="P3938" s="5">
        <f>0</f>
        <v>0</v>
      </c>
      <c r="Q3938" s="5" t="s">
        <v>8325</v>
      </c>
      <c r="R3938" s="5" t="s">
        <v>8354</v>
      </c>
      <c r="S3938" s="9">
        <f t="shared" si="242"/>
        <v>42688.586655092593</v>
      </c>
      <c r="T3938" s="9">
        <f t="shared" si="243"/>
        <v>42708.628321759257</v>
      </c>
    </row>
    <row r="3939" spans="1:20" ht="43.5" x14ac:dyDescent="0.35">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5">
        <f t="shared" si="241"/>
        <v>0</v>
      </c>
      <c r="P3939" s="5">
        <f>0</f>
        <v>0</v>
      </c>
      <c r="Q3939" s="5" t="s">
        <v>8325</v>
      </c>
      <c r="R3939" s="5" t="s">
        <v>8354</v>
      </c>
      <c r="S3939" s="9">
        <f t="shared" si="242"/>
        <v>42339.588391203702</v>
      </c>
      <c r="T3939" s="9">
        <f t="shared" si="243"/>
        <v>42359.588391203702</v>
      </c>
    </row>
    <row r="3940" spans="1:20" ht="58" x14ac:dyDescent="0.35">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5">
        <f t="shared" si="241"/>
        <v>0</v>
      </c>
      <c r="P3940" s="5">
        <f>0</f>
        <v>0</v>
      </c>
      <c r="Q3940" s="5" t="s">
        <v>8325</v>
      </c>
      <c r="R3940" s="5" t="s">
        <v>8354</v>
      </c>
      <c r="S3940" s="9">
        <f t="shared" si="242"/>
        <v>42661.006273148145</v>
      </c>
      <c r="T3940" s="9">
        <f t="shared" si="243"/>
        <v>42711.047939814816</v>
      </c>
    </row>
    <row r="3941" spans="1:20" ht="58" x14ac:dyDescent="0.35">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5">
        <f t="shared" si="241"/>
        <v>0</v>
      </c>
      <c r="P3941" s="5">
        <f>0</f>
        <v>0</v>
      </c>
      <c r="Q3941" s="5" t="s">
        <v>8325</v>
      </c>
      <c r="R3941" s="5" t="s">
        <v>8354</v>
      </c>
      <c r="S3941" s="9">
        <f t="shared" si="242"/>
        <v>41810.819571759261</v>
      </c>
      <c r="T3941" s="9">
        <f t="shared" si="243"/>
        <v>41830.819571759261</v>
      </c>
    </row>
    <row r="3942" spans="1:20" ht="43.5" x14ac:dyDescent="0.35">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5">
        <f t="shared" si="241"/>
        <v>0</v>
      </c>
      <c r="P3942" s="5">
        <f>0</f>
        <v>0</v>
      </c>
      <c r="Q3942" s="5" t="s">
        <v>8325</v>
      </c>
      <c r="R3942" s="5" t="s">
        <v>8354</v>
      </c>
      <c r="S3942" s="9">
        <f t="shared" si="242"/>
        <v>41857.930694444447</v>
      </c>
      <c r="T3942" s="9">
        <f t="shared" si="243"/>
        <v>41877.930694444447</v>
      </c>
    </row>
    <row r="3943" spans="1:20" ht="58" x14ac:dyDescent="0.35">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5">
        <f t="shared" si="241"/>
        <v>0</v>
      </c>
      <c r="P3943" s="5">
        <f>0</f>
        <v>0</v>
      </c>
      <c r="Q3943" s="5" t="s">
        <v>8312</v>
      </c>
      <c r="R3943" s="5" t="s">
        <v>8348</v>
      </c>
      <c r="S3943" s="9">
        <f t="shared" si="242"/>
        <v>41937.235636574071</v>
      </c>
      <c r="T3943" s="9">
        <f t="shared" si="243"/>
        <v>41957.277303240742</v>
      </c>
    </row>
    <row r="3944" spans="1:20" ht="58" x14ac:dyDescent="0.35">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5">
        <f t="shared" si="241"/>
        <v>0</v>
      </c>
      <c r="P3944" s="5">
        <f>0</f>
        <v>0</v>
      </c>
      <c r="Q3944" s="5" t="s">
        <v>8312</v>
      </c>
      <c r="R3944" s="5" t="s">
        <v>8348</v>
      </c>
      <c r="S3944" s="9">
        <f t="shared" si="242"/>
        <v>40365.024953703702</v>
      </c>
      <c r="T3944" s="9">
        <f t="shared" si="243"/>
        <v>40390</v>
      </c>
    </row>
    <row r="3945" spans="1:20" ht="43.5" x14ac:dyDescent="0.35">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5">
        <f t="shared" si="241"/>
        <v>0</v>
      </c>
      <c r="P3945" s="5">
        <f>0</f>
        <v>0</v>
      </c>
      <c r="Q3945" s="5" t="s">
        <v>8310</v>
      </c>
      <c r="R3945" s="5" t="s">
        <v>8357</v>
      </c>
      <c r="S3945" s="9">
        <f t="shared" si="242"/>
        <v>42177.813703703709</v>
      </c>
      <c r="T3945" s="9">
        <f t="shared" si="243"/>
        <v>42197.813703703709</v>
      </c>
    </row>
    <row r="3946" spans="1:20" ht="58" x14ac:dyDescent="0.35">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5">
        <f t="shared" si="241"/>
        <v>0</v>
      </c>
      <c r="P3946" s="5">
        <f>0</f>
        <v>0</v>
      </c>
      <c r="Q3946" s="5" t="s">
        <v>8310</v>
      </c>
      <c r="R3946" s="5" t="s">
        <v>8357</v>
      </c>
      <c r="S3946" s="9">
        <f t="shared" si="242"/>
        <v>41907.702199074076</v>
      </c>
      <c r="T3946" s="9">
        <f t="shared" si="243"/>
        <v>41918.208333333336</v>
      </c>
    </row>
    <row r="3947" spans="1:20" ht="43.5" x14ac:dyDescent="0.35">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5">
        <f t="shared" si="241"/>
        <v>0</v>
      </c>
      <c r="P3947" s="5">
        <f>0</f>
        <v>0</v>
      </c>
      <c r="Q3947" s="5" t="s">
        <v>8310</v>
      </c>
      <c r="R3947" s="5" t="s">
        <v>8357</v>
      </c>
      <c r="S3947" s="9">
        <f t="shared" si="242"/>
        <v>42070.001805555556</v>
      </c>
      <c r="T3947" s="9">
        <f t="shared" si="243"/>
        <v>42094.985416666663</v>
      </c>
    </row>
    <row r="3948" spans="1:20" ht="43.5" x14ac:dyDescent="0.35">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5">
        <f t="shared" si="241"/>
        <v>0</v>
      </c>
      <c r="P3948" s="5">
        <f>0</f>
        <v>0</v>
      </c>
      <c r="Q3948" s="5" t="s">
        <v>8310</v>
      </c>
      <c r="R3948" s="5" t="s">
        <v>8357</v>
      </c>
      <c r="S3948" s="9">
        <f t="shared" si="242"/>
        <v>42208.775787037041</v>
      </c>
      <c r="T3948" s="9">
        <f t="shared" si="243"/>
        <v>42227.775787037041</v>
      </c>
    </row>
    <row r="3949" spans="1:20" ht="43.5" x14ac:dyDescent="0.35">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5">
        <f t="shared" si="241"/>
        <v>0</v>
      </c>
      <c r="P3949" s="5">
        <f>0</f>
        <v>0</v>
      </c>
      <c r="Q3949" s="5" t="s">
        <v>8310</v>
      </c>
      <c r="R3949" s="5" t="s">
        <v>8357</v>
      </c>
      <c r="S3949" s="9">
        <f t="shared" si="242"/>
        <v>42718.842245370368</v>
      </c>
      <c r="T3949" s="9">
        <f t="shared" si="243"/>
        <v>42738.842245370368</v>
      </c>
    </row>
    <row r="3950" spans="1:20" ht="43.5" x14ac:dyDescent="0.35">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5">
        <f t="shared" si="241"/>
        <v>0</v>
      </c>
      <c r="P3950" s="5">
        <f>0</f>
        <v>0</v>
      </c>
      <c r="Q3950" s="5" t="s">
        <v>8310</v>
      </c>
      <c r="R3950" s="5" t="s">
        <v>8357</v>
      </c>
      <c r="S3950" s="9">
        <f t="shared" si="242"/>
        <v>42111.633703703701</v>
      </c>
      <c r="T3950" s="9">
        <f t="shared" si="243"/>
        <v>42161.633703703701</v>
      </c>
    </row>
    <row r="3951" spans="1:20" ht="43.5" x14ac:dyDescent="0.35">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5">
        <f t="shared" si="241"/>
        <v>0</v>
      </c>
      <c r="P3951" s="5">
        <f>0</f>
        <v>0</v>
      </c>
      <c r="Q3951" s="5" t="s">
        <v>8310</v>
      </c>
      <c r="R3951" s="5" t="s">
        <v>8357</v>
      </c>
      <c r="S3951" s="9">
        <f t="shared" si="242"/>
        <v>42113.676180555558</v>
      </c>
      <c r="T3951" s="9">
        <f t="shared" si="243"/>
        <v>42115.676180555558</v>
      </c>
    </row>
    <row r="3952" spans="1:20" ht="29" x14ac:dyDescent="0.35">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5">
        <f t="shared" si="241"/>
        <v>0</v>
      </c>
      <c r="P3952" s="5">
        <f>0</f>
        <v>0</v>
      </c>
      <c r="Q3952" s="5" t="s">
        <v>8310</v>
      </c>
      <c r="R3952" s="5" t="s">
        <v>8357</v>
      </c>
      <c r="S3952" s="9">
        <f t="shared" si="242"/>
        <v>42140.78361111111</v>
      </c>
      <c r="T3952" s="9">
        <f t="shared" si="243"/>
        <v>42160.78361111111</v>
      </c>
    </row>
    <row r="3953" spans="1:20" ht="43.5" x14ac:dyDescent="0.35">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5">
        <f t="shared" si="241"/>
        <v>0</v>
      </c>
      <c r="P3953" s="5">
        <f>0</f>
        <v>0</v>
      </c>
      <c r="Q3953" s="5" t="s">
        <v>8310</v>
      </c>
      <c r="R3953" s="5" t="s">
        <v>8357</v>
      </c>
      <c r="S3953" s="9">
        <f t="shared" si="242"/>
        <v>42274.620115740741</v>
      </c>
      <c r="T3953" s="9">
        <f t="shared" si="243"/>
        <v>42294.620115740741</v>
      </c>
    </row>
    <row r="3954" spans="1:20" ht="43.5" x14ac:dyDescent="0.35">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5">
        <f t="shared" si="241"/>
        <v>0</v>
      </c>
      <c r="P3954" s="5">
        <f>0</f>
        <v>0</v>
      </c>
      <c r="Q3954" s="5" t="s">
        <v>8310</v>
      </c>
      <c r="R3954" s="5" t="s">
        <v>8357</v>
      </c>
      <c r="S3954" s="9">
        <f t="shared" si="242"/>
        <v>41988.930972222224</v>
      </c>
      <c r="T3954" s="9">
        <f t="shared" si="243"/>
        <v>42035.027083333334</v>
      </c>
    </row>
    <row r="3955" spans="1:20" ht="58" x14ac:dyDescent="0.35">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5">
        <f t="shared" si="241"/>
        <v>0</v>
      </c>
      <c r="P3955" s="5">
        <f>0</f>
        <v>0</v>
      </c>
      <c r="Q3955" s="5" t="s">
        <v>8310</v>
      </c>
      <c r="R3955" s="5" t="s">
        <v>8357</v>
      </c>
      <c r="S3955" s="9">
        <f t="shared" si="242"/>
        <v>42476.858888888892</v>
      </c>
      <c r="T3955" s="9">
        <f t="shared" si="243"/>
        <v>42490.916666666672</v>
      </c>
    </row>
    <row r="3956" spans="1:20" ht="58" x14ac:dyDescent="0.35">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5">
        <f t="shared" si="241"/>
        <v>0</v>
      </c>
      <c r="P3956" s="5">
        <f>0</f>
        <v>0</v>
      </c>
      <c r="Q3956" s="5" t="s">
        <v>8310</v>
      </c>
      <c r="R3956" s="5" t="s">
        <v>8357</v>
      </c>
      <c r="S3956" s="9">
        <f t="shared" si="242"/>
        <v>42332.011574074073</v>
      </c>
      <c r="T3956" s="9">
        <f t="shared" si="243"/>
        <v>42367.011574074073</v>
      </c>
    </row>
    <row r="3957" spans="1:20" ht="29" x14ac:dyDescent="0.35">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5">
        <f t="shared" si="241"/>
        <v>0</v>
      </c>
      <c r="P3957" s="5">
        <f>0</f>
        <v>0</v>
      </c>
      <c r="Q3957" s="5" t="s">
        <v>8310</v>
      </c>
      <c r="R3957" s="5" t="s">
        <v>8357</v>
      </c>
      <c r="S3957" s="9">
        <f t="shared" si="242"/>
        <v>42258.934675925921</v>
      </c>
      <c r="T3957" s="9">
        <f t="shared" si="243"/>
        <v>42303.934675925921</v>
      </c>
    </row>
    <row r="3958" spans="1:20" ht="43.5" x14ac:dyDescent="0.35">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5">
        <f t="shared" si="241"/>
        <v>0</v>
      </c>
      <c r="P3958" s="5">
        <f>0</f>
        <v>0</v>
      </c>
      <c r="Q3958" s="5" t="s">
        <v>8310</v>
      </c>
      <c r="R3958" s="5" t="s">
        <v>8357</v>
      </c>
      <c r="S3958" s="9">
        <f t="shared" si="242"/>
        <v>42356.736400462964</v>
      </c>
      <c r="T3958" s="9">
        <f t="shared" si="243"/>
        <v>42386.958333333328</v>
      </c>
    </row>
    <row r="3959" spans="1:20" ht="43.5" x14ac:dyDescent="0.35">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5">
        <f t="shared" si="241"/>
        <v>0</v>
      </c>
      <c r="P3959" s="5">
        <f>0</f>
        <v>0</v>
      </c>
      <c r="Q3959" s="5" t="s">
        <v>8310</v>
      </c>
      <c r="R3959" s="5" t="s">
        <v>8357</v>
      </c>
      <c r="S3959" s="9">
        <f t="shared" si="242"/>
        <v>42390.812627314815</v>
      </c>
      <c r="T3959" s="9">
        <f t="shared" si="243"/>
        <v>42410.812627314815</v>
      </c>
    </row>
    <row r="3960" spans="1:20" ht="43.5" x14ac:dyDescent="0.35">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5">
        <f t="shared" si="241"/>
        <v>0</v>
      </c>
      <c r="P3960" s="5">
        <f>0</f>
        <v>0</v>
      </c>
      <c r="Q3960" s="5" t="s">
        <v>8310</v>
      </c>
      <c r="R3960" s="5" t="s">
        <v>8357</v>
      </c>
      <c r="S3960" s="9">
        <f t="shared" si="242"/>
        <v>42160.777731481481</v>
      </c>
      <c r="T3960" s="9">
        <f t="shared" si="243"/>
        <v>42180.777731481481</v>
      </c>
    </row>
    <row r="3961" spans="1:20" ht="43.5" x14ac:dyDescent="0.35">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5">
        <f t="shared" si="241"/>
        <v>0</v>
      </c>
      <c r="P3961" s="5">
        <f>0</f>
        <v>0</v>
      </c>
      <c r="Q3961" s="5" t="s">
        <v>8310</v>
      </c>
      <c r="R3961" s="5" t="s">
        <v>8357</v>
      </c>
      <c r="S3961" s="9">
        <f t="shared" si="242"/>
        <v>42602.836076388892</v>
      </c>
      <c r="T3961" s="9">
        <f t="shared" si="243"/>
        <v>42622.836076388892</v>
      </c>
    </row>
    <row r="3962" spans="1:20" ht="43.5" x14ac:dyDescent="0.35">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5">
        <f t="shared" si="241"/>
        <v>0</v>
      </c>
      <c r="P3962" s="5">
        <f>0</f>
        <v>0</v>
      </c>
      <c r="Q3962" s="5" t="s">
        <v>8310</v>
      </c>
      <c r="R3962" s="5" t="s">
        <v>8357</v>
      </c>
      <c r="S3962" s="9">
        <f t="shared" si="242"/>
        <v>42679.870173611111</v>
      </c>
      <c r="T3962" s="9">
        <f t="shared" si="243"/>
        <v>42699.911840277782</v>
      </c>
    </row>
    <row r="3963" spans="1:20" ht="43.5" x14ac:dyDescent="0.35">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5">
        <f t="shared" si="241"/>
        <v>0</v>
      </c>
      <c r="P3963" s="5">
        <f>0</f>
        <v>0</v>
      </c>
      <c r="Q3963" s="5" t="s">
        <v>8310</v>
      </c>
      <c r="R3963" s="5" t="s">
        <v>8357</v>
      </c>
      <c r="S3963" s="9">
        <f t="shared" si="242"/>
        <v>42223.013078703705</v>
      </c>
      <c r="T3963" s="9">
        <f t="shared" si="243"/>
        <v>42242.013078703705</v>
      </c>
    </row>
    <row r="3964" spans="1:20" ht="29" x14ac:dyDescent="0.35">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5">
        <f t="shared" si="241"/>
        <v>0</v>
      </c>
      <c r="P3964" s="5">
        <f>0</f>
        <v>0</v>
      </c>
      <c r="Q3964" s="5" t="s">
        <v>8310</v>
      </c>
      <c r="R3964" s="5" t="s">
        <v>8357</v>
      </c>
      <c r="S3964" s="9">
        <f t="shared" si="242"/>
        <v>42247.016388888893</v>
      </c>
      <c r="T3964" s="9">
        <f t="shared" si="243"/>
        <v>42282.016388888893</v>
      </c>
    </row>
    <row r="3965" spans="1:20" ht="43.5" x14ac:dyDescent="0.35">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5">
        <f t="shared" si="241"/>
        <v>0</v>
      </c>
      <c r="P3965" s="5">
        <f>0</f>
        <v>0</v>
      </c>
      <c r="Q3965" s="5" t="s">
        <v>8310</v>
      </c>
      <c r="R3965" s="5" t="s">
        <v>8357</v>
      </c>
      <c r="S3965" s="9">
        <f t="shared" si="242"/>
        <v>41964.838240740741</v>
      </c>
      <c r="T3965" s="9">
        <f t="shared" si="243"/>
        <v>42014.838240740741</v>
      </c>
    </row>
    <row r="3966" spans="1:20" ht="43.5" x14ac:dyDescent="0.35">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5">
        <f t="shared" si="241"/>
        <v>0</v>
      </c>
      <c r="P3966" s="5">
        <f>0</f>
        <v>0</v>
      </c>
      <c r="Q3966" s="5" t="s">
        <v>8310</v>
      </c>
      <c r="R3966" s="5" t="s">
        <v>8357</v>
      </c>
      <c r="S3966" s="9">
        <f t="shared" si="242"/>
        <v>41978.262314814812</v>
      </c>
      <c r="T3966" s="9">
        <f t="shared" si="243"/>
        <v>42008.262314814812</v>
      </c>
    </row>
    <row r="3967" spans="1:20" ht="58" x14ac:dyDescent="0.35">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5">
        <f t="shared" si="241"/>
        <v>0</v>
      </c>
      <c r="P3967" s="5">
        <f>0</f>
        <v>0</v>
      </c>
      <c r="Q3967" s="5" t="s">
        <v>8310</v>
      </c>
      <c r="R3967" s="5" t="s">
        <v>8357</v>
      </c>
      <c r="S3967" s="9">
        <f t="shared" si="242"/>
        <v>42286.120636574073</v>
      </c>
      <c r="T3967" s="9">
        <f t="shared" si="243"/>
        <v>42306.120636574073</v>
      </c>
    </row>
    <row r="3968" spans="1:20" ht="43.5" x14ac:dyDescent="0.35">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5">
        <f t="shared" si="241"/>
        <v>0</v>
      </c>
      <c r="P3968" s="5">
        <f>0</f>
        <v>0</v>
      </c>
      <c r="Q3968" s="5" t="s">
        <v>8310</v>
      </c>
      <c r="R3968" s="5" t="s">
        <v>8357</v>
      </c>
      <c r="S3968" s="9">
        <f t="shared" si="242"/>
        <v>42727.121377314819</v>
      </c>
      <c r="T3968" s="9">
        <f t="shared" si="243"/>
        <v>42745.372916666667</v>
      </c>
    </row>
    <row r="3969" spans="1:20" ht="43.5" x14ac:dyDescent="0.35">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5">
        <f t="shared" si="241"/>
        <v>0</v>
      </c>
      <c r="P3969" s="5">
        <f>0</f>
        <v>0</v>
      </c>
      <c r="Q3969" s="5" t="s">
        <v>8310</v>
      </c>
      <c r="R3969" s="5" t="s">
        <v>8357</v>
      </c>
      <c r="S3969" s="9">
        <f t="shared" si="242"/>
        <v>41986.88490740741</v>
      </c>
      <c r="T3969" s="9">
        <f t="shared" si="243"/>
        <v>42006.88490740741</v>
      </c>
    </row>
    <row r="3970" spans="1:20" ht="43.5" x14ac:dyDescent="0.35">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5">
        <f t="shared" ref="O3970:O4033" si="244">(E3970/D3970)*100</f>
        <v>0</v>
      </c>
      <c r="P3970" s="5">
        <f>0</f>
        <v>0</v>
      </c>
      <c r="Q3970" s="5" t="s">
        <v>8310</v>
      </c>
      <c r="R3970" s="5" t="s">
        <v>8357</v>
      </c>
      <c r="S3970" s="9">
        <f t="shared" si="242"/>
        <v>42167.916481481487</v>
      </c>
      <c r="T3970" s="9">
        <f t="shared" si="243"/>
        <v>42187.916481481487</v>
      </c>
    </row>
    <row r="3971" spans="1:20" ht="43.5" x14ac:dyDescent="0.35">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5">
        <f t="shared" si="244"/>
        <v>0</v>
      </c>
      <c r="P3971" s="5">
        <f>0</f>
        <v>0</v>
      </c>
      <c r="Q3971" s="5" t="s">
        <v>8310</v>
      </c>
      <c r="R3971" s="5" t="s">
        <v>8357</v>
      </c>
      <c r="S3971" s="9">
        <f t="shared" ref="S3971:S4034" si="245">(J3971/86400 )+ DATE(1970,1,11)</f>
        <v>41966.853078703702</v>
      </c>
      <c r="T3971" s="9">
        <f t="shared" ref="T3971:T4034" si="246">(I3971/86400) + DATE(1970,1,1)</f>
        <v>41991.853078703702</v>
      </c>
    </row>
    <row r="3972" spans="1:20" ht="43.5" x14ac:dyDescent="0.35">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5">
        <f t="shared" si="244"/>
        <v>0</v>
      </c>
      <c r="P3972" s="5">
        <f>0</f>
        <v>0</v>
      </c>
      <c r="Q3972" s="5" t="s">
        <v>8310</v>
      </c>
      <c r="R3972" s="5" t="s">
        <v>8357</v>
      </c>
      <c r="S3972" s="9">
        <f t="shared" si="245"/>
        <v>42454.268101851849</v>
      </c>
      <c r="T3972" s="9">
        <f t="shared" si="246"/>
        <v>42474.268101851849</v>
      </c>
    </row>
    <row r="3973" spans="1:20" ht="43.5" x14ac:dyDescent="0.35">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5">
        <f t="shared" si="244"/>
        <v>0</v>
      </c>
      <c r="P3973" s="5">
        <f>0</f>
        <v>0</v>
      </c>
      <c r="Q3973" s="5" t="s">
        <v>8328</v>
      </c>
      <c r="R3973" s="5" t="s">
        <v>8356</v>
      </c>
      <c r="S3973" s="9">
        <f t="shared" si="245"/>
        <v>42352.03943287037</v>
      </c>
      <c r="T3973" s="9">
        <f t="shared" si="246"/>
        <v>42372.03943287037</v>
      </c>
    </row>
    <row r="3974" spans="1:20" ht="58" x14ac:dyDescent="0.35">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5">
        <f t="shared" si="244"/>
        <v>0</v>
      </c>
      <c r="P3974" s="5">
        <f>0</f>
        <v>0</v>
      </c>
      <c r="Q3974" s="5" t="s">
        <v>8328</v>
      </c>
      <c r="R3974" s="5" t="s">
        <v>8356</v>
      </c>
      <c r="S3974" s="9">
        <f t="shared" si="245"/>
        <v>42234.408275462964</v>
      </c>
      <c r="T3974" s="9">
        <f t="shared" si="246"/>
        <v>42254.408275462964</v>
      </c>
    </row>
    <row r="3975" spans="1:20" ht="58" x14ac:dyDescent="0.35">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5">
        <f t="shared" si="244"/>
        <v>0</v>
      </c>
      <c r="P3975" s="5">
        <f>0</f>
        <v>0</v>
      </c>
      <c r="Q3975" s="5" t="s">
        <v>8328</v>
      </c>
      <c r="R3975" s="5" t="s">
        <v>8356</v>
      </c>
      <c r="S3975" s="9">
        <f t="shared" si="245"/>
        <v>42665.736956018518</v>
      </c>
      <c r="T3975" s="9">
        <f t="shared" si="246"/>
        <v>42700.778622685189</v>
      </c>
    </row>
    <row r="3976" spans="1:20" ht="43.5" x14ac:dyDescent="0.35">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5">
        <f t="shared" si="244"/>
        <v>0</v>
      </c>
      <c r="P3976" s="5">
        <f>0</f>
        <v>0</v>
      </c>
      <c r="Q3976" s="5" t="s">
        <v>8328</v>
      </c>
      <c r="R3976" s="5" t="s">
        <v>8356</v>
      </c>
      <c r="S3976" s="9">
        <f t="shared" si="245"/>
        <v>41841.884108796294</v>
      </c>
      <c r="T3976" s="9">
        <f t="shared" si="246"/>
        <v>41861.884108796294</v>
      </c>
    </row>
    <row r="3977" spans="1:20" ht="58" x14ac:dyDescent="0.35">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5">
        <f t="shared" si="244"/>
        <v>0</v>
      </c>
      <c r="P3977" s="5">
        <f>0</f>
        <v>0</v>
      </c>
      <c r="Q3977" s="5" t="s">
        <v>8328</v>
      </c>
      <c r="R3977" s="5" t="s">
        <v>8356</v>
      </c>
      <c r="S3977" s="9">
        <f t="shared" si="245"/>
        <v>42003.738298611112</v>
      </c>
      <c r="T3977" s="9">
        <f t="shared" si="246"/>
        <v>42053.738298611112</v>
      </c>
    </row>
    <row r="3978" spans="1:20" ht="43.5" x14ac:dyDescent="0.35">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5">
        <f t="shared" si="244"/>
        <v>0</v>
      </c>
      <c r="P3978" s="5">
        <f>0</f>
        <v>0</v>
      </c>
      <c r="Q3978" s="5" t="s">
        <v>8328</v>
      </c>
      <c r="R3978" s="5" t="s">
        <v>8356</v>
      </c>
      <c r="S3978" s="9">
        <f t="shared" si="245"/>
        <v>42174.170046296298</v>
      </c>
      <c r="T3978" s="9">
        <f t="shared" si="246"/>
        <v>42224.170046296298</v>
      </c>
    </row>
    <row r="3979" spans="1:20" ht="58" x14ac:dyDescent="0.35">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5">
        <f t="shared" si="244"/>
        <v>0</v>
      </c>
      <c r="P3979" s="5">
        <f>0</f>
        <v>0</v>
      </c>
      <c r="Q3979" s="5" t="s">
        <v>8328</v>
      </c>
      <c r="R3979" s="5" t="s">
        <v>8356</v>
      </c>
      <c r="S3979" s="9">
        <f t="shared" si="245"/>
        <v>42407.89980324074</v>
      </c>
      <c r="T3979" s="9">
        <f t="shared" si="246"/>
        <v>42427.89980324074</v>
      </c>
    </row>
    <row r="3980" spans="1:20" ht="43.5" x14ac:dyDescent="0.35">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5">
        <f t="shared" si="244"/>
        <v>0</v>
      </c>
      <c r="P3980" s="5">
        <f>0</f>
        <v>0</v>
      </c>
      <c r="Q3980" s="5" t="s">
        <v>8328</v>
      </c>
      <c r="R3980" s="5" t="s">
        <v>8356</v>
      </c>
      <c r="S3980" s="9">
        <f t="shared" si="245"/>
        <v>42041.965138888889</v>
      </c>
      <c r="T3980" s="9">
        <f t="shared" si="246"/>
        <v>42080.75</v>
      </c>
    </row>
    <row r="3981" spans="1:20" ht="58" x14ac:dyDescent="0.35">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5">
        <f t="shared" si="244"/>
        <v>0</v>
      </c>
      <c r="P3981" s="5">
        <f>0</f>
        <v>0</v>
      </c>
      <c r="Q3981" s="5" t="s">
        <v>8328</v>
      </c>
      <c r="R3981" s="5" t="s">
        <v>8356</v>
      </c>
      <c r="S3981" s="9">
        <f t="shared" si="245"/>
        <v>42275.818622685183</v>
      </c>
      <c r="T3981" s="9">
        <f t="shared" si="246"/>
        <v>42295.818622685183</v>
      </c>
    </row>
    <row r="3982" spans="1:20" ht="58" x14ac:dyDescent="0.35">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5">
        <f t="shared" si="244"/>
        <v>0</v>
      </c>
      <c r="P3982" s="5">
        <f>0</f>
        <v>0</v>
      </c>
      <c r="Q3982" s="5" t="s">
        <v>8328</v>
      </c>
      <c r="R3982" s="5" t="s">
        <v>8359</v>
      </c>
      <c r="S3982" s="9">
        <f t="shared" si="245"/>
        <v>42508.899398148147</v>
      </c>
      <c r="T3982" s="9">
        <f t="shared" si="246"/>
        <v>42528.879166666666</v>
      </c>
    </row>
    <row r="3983" spans="1:20" ht="29" x14ac:dyDescent="0.35">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5">
        <f t="shared" si="244"/>
        <v>0</v>
      </c>
      <c r="P3983" s="5">
        <f>0</f>
        <v>0</v>
      </c>
      <c r="Q3983" s="5" t="s">
        <v>8328</v>
      </c>
      <c r="R3983" s="5" t="s">
        <v>8359</v>
      </c>
      <c r="S3983" s="9">
        <f t="shared" si="245"/>
        <v>41938.015439814815</v>
      </c>
      <c r="T3983" s="9">
        <f t="shared" si="246"/>
        <v>41958.057106481487</v>
      </c>
    </row>
    <row r="3984" spans="1:20" ht="58" x14ac:dyDescent="0.35">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5">
        <f t="shared" si="244"/>
        <v>0</v>
      </c>
      <c r="P3984" s="5">
        <f>0</f>
        <v>0</v>
      </c>
      <c r="Q3984" s="5" t="s">
        <v>8328</v>
      </c>
      <c r="R3984" s="5" t="s">
        <v>8359</v>
      </c>
      <c r="S3984" s="9">
        <f t="shared" si="245"/>
        <v>42057.05574074074</v>
      </c>
      <c r="T3984" s="9">
        <f t="shared" si="246"/>
        <v>42077.014074074075</v>
      </c>
    </row>
    <row r="3985" spans="1:20" x14ac:dyDescent="0.35">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5">
        <f t="shared" si="244"/>
        <v>0</v>
      </c>
      <c r="P3985" s="5">
        <f>0</f>
        <v>0</v>
      </c>
      <c r="Q3985" s="5" t="s">
        <v>8328</v>
      </c>
      <c r="R3985" s="5" t="s">
        <v>8359</v>
      </c>
      <c r="S3985" s="9">
        <f t="shared" si="245"/>
        <v>42115.072962962964</v>
      </c>
      <c r="T3985" s="9">
        <f t="shared" si="246"/>
        <v>42135.072962962964</v>
      </c>
    </row>
    <row r="3986" spans="1:20" ht="43.5" x14ac:dyDescent="0.35">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5">
        <f t="shared" si="244"/>
        <v>0</v>
      </c>
      <c r="P3986" s="5">
        <f>0</f>
        <v>0</v>
      </c>
      <c r="Q3986" s="5" t="s">
        <v>8328</v>
      </c>
      <c r="R3986" s="5" t="s">
        <v>8359</v>
      </c>
      <c r="S3986" s="9">
        <f t="shared" si="245"/>
        <v>41845.951782407406</v>
      </c>
      <c r="T3986" s="9">
        <f t="shared" si="246"/>
        <v>41865.951782407406</v>
      </c>
    </row>
    <row r="3987" spans="1:20" ht="43.5" x14ac:dyDescent="0.35">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5">
        <f t="shared" si="244"/>
        <v>0</v>
      </c>
      <c r="P3987" s="5">
        <f>0</f>
        <v>0</v>
      </c>
      <c r="Q3987" s="5" t="s">
        <v>8328</v>
      </c>
      <c r="R3987" s="5" t="s">
        <v>8359</v>
      </c>
      <c r="S3987" s="9">
        <f t="shared" si="245"/>
        <v>42381.446909722217</v>
      </c>
      <c r="T3987" s="9">
        <f t="shared" si="246"/>
        <v>42401.446909722217</v>
      </c>
    </row>
    <row r="3988" spans="1:20" ht="43.5" x14ac:dyDescent="0.35">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5">
        <f t="shared" si="244"/>
        <v>0</v>
      </c>
      <c r="P3988" s="5">
        <f>0</f>
        <v>0</v>
      </c>
      <c r="Q3988" s="5" t="s">
        <v>8328</v>
      </c>
      <c r="R3988" s="5" t="s">
        <v>8359</v>
      </c>
      <c r="S3988" s="9">
        <f t="shared" si="245"/>
        <v>41981.876863425925</v>
      </c>
      <c r="T3988" s="9">
        <f t="shared" si="246"/>
        <v>41986.876863425925</v>
      </c>
    </row>
    <row r="3989" spans="1:20" ht="58" x14ac:dyDescent="0.35">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5">
        <f t="shared" si="244"/>
        <v>0</v>
      </c>
      <c r="P3989" s="5">
        <f>0</f>
        <v>0</v>
      </c>
      <c r="Q3989" s="5" t="s">
        <v>8328</v>
      </c>
      <c r="R3989" s="5" t="s">
        <v>8359</v>
      </c>
      <c r="S3989" s="9">
        <f t="shared" si="245"/>
        <v>42742.00681712963</v>
      </c>
      <c r="T3989" s="9">
        <f t="shared" si="246"/>
        <v>42792.00681712963</v>
      </c>
    </row>
    <row r="3990" spans="1:20" ht="43.5" x14ac:dyDescent="0.35">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5">
        <f t="shared" si="244"/>
        <v>0</v>
      </c>
      <c r="P3990" s="5">
        <f>0</f>
        <v>0</v>
      </c>
      <c r="Q3990" s="5" t="s">
        <v>8328</v>
      </c>
      <c r="R3990" s="5" t="s">
        <v>8359</v>
      </c>
      <c r="S3990" s="9">
        <f t="shared" si="245"/>
        <v>41952.653379629628</v>
      </c>
      <c r="T3990" s="9">
        <f t="shared" si="246"/>
        <v>41972.6950462963</v>
      </c>
    </row>
    <row r="3991" spans="1:20" ht="43.5" x14ac:dyDescent="0.35">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5">
        <f t="shared" si="244"/>
        <v>0</v>
      </c>
      <c r="P3991" s="5">
        <f>0</f>
        <v>0</v>
      </c>
      <c r="Q3991" s="5" t="s">
        <v>8328</v>
      </c>
      <c r="R3991" s="5" t="s">
        <v>8359</v>
      </c>
      <c r="S3991" s="9">
        <f t="shared" si="245"/>
        <v>41936.680879629632</v>
      </c>
      <c r="T3991" s="9">
        <f t="shared" si="246"/>
        <v>41956.722546296296</v>
      </c>
    </row>
    <row r="3992" spans="1:20" ht="43.5" x14ac:dyDescent="0.35">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5">
        <f t="shared" si="244"/>
        <v>0</v>
      </c>
      <c r="P3992" s="5">
        <f>0</f>
        <v>0</v>
      </c>
      <c r="Q3992" s="5" t="s">
        <v>8328</v>
      </c>
      <c r="R3992" s="5" t="s">
        <v>8359</v>
      </c>
      <c r="S3992" s="9">
        <f t="shared" si="245"/>
        <v>42622.600520833337</v>
      </c>
      <c r="T3992" s="9">
        <f t="shared" si="246"/>
        <v>42658.806250000001</v>
      </c>
    </row>
    <row r="3993" spans="1:20" ht="43.5" x14ac:dyDescent="0.35">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5">
        <f t="shared" si="244"/>
        <v>0</v>
      </c>
      <c r="P3993" s="5">
        <f>0</f>
        <v>0</v>
      </c>
      <c r="Q3993" s="5" t="s">
        <v>8328</v>
      </c>
      <c r="R3993" s="5" t="s">
        <v>8356</v>
      </c>
      <c r="S3993" s="9">
        <f t="shared" si="245"/>
        <v>42270.528807870374</v>
      </c>
      <c r="T3993" s="9">
        <f t="shared" si="246"/>
        <v>42290.528807870374</v>
      </c>
    </row>
    <row r="3994" spans="1:20" ht="29" x14ac:dyDescent="0.35">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5">
        <f t="shared" si="244"/>
        <v>0</v>
      </c>
      <c r="P3994" s="5">
        <f>0</f>
        <v>0</v>
      </c>
      <c r="Q3994" s="5" t="s">
        <v>8328</v>
      </c>
      <c r="R3994" s="5" t="s">
        <v>8356</v>
      </c>
      <c r="S3994" s="9">
        <f t="shared" si="245"/>
        <v>42165.139479166668</v>
      </c>
      <c r="T3994" s="9">
        <f t="shared" si="246"/>
        <v>42215.139479166668</v>
      </c>
    </row>
    <row r="3995" spans="1:20" ht="43.5" x14ac:dyDescent="0.35">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5">
        <f t="shared" si="244"/>
        <v>0</v>
      </c>
      <c r="P3995" s="5">
        <f>0</f>
        <v>0</v>
      </c>
      <c r="Q3995" s="5" t="s">
        <v>8328</v>
      </c>
      <c r="R3995" s="5" t="s">
        <v>8356</v>
      </c>
      <c r="S3995" s="9">
        <f t="shared" si="245"/>
        <v>41832.040497685186</v>
      </c>
      <c r="T3995" s="9">
        <f t="shared" si="246"/>
        <v>41852.040497685186</v>
      </c>
    </row>
    <row r="3996" spans="1:20" ht="43.5" x14ac:dyDescent="0.35">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5">
        <f t="shared" si="244"/>
        <v>0</v>
      </c>
      <c r="P3996" s="5">
        <f>0</f>
        <v>0</v>
      </c>
      <c r="Q3996" s="5" t="s">
        <v>8328</v>
      </c>
      <c r="R3996" s="5" t="s">
        <v>8356</v>
      </c>
      <c r="S3996" s="9">
        <f t="shared" si="245"/>
        <v>41852.980879629627</v>
      </c>
      <c r="T3996" s="9">
        <f t="shared" si="246"/>
        <v>41872.980879629627</v>
      </c>
    </row>
    <row r="3997" spans="1:20" ht="43.5" x14ac:dyDescent="0.35">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5">
        <f t="shared" si="244"/>
        <v>0</v>
      </c>
      <c r="P3997" s="5">
        <f>0</f>
        <v>0</v>
      </c>
      <c r="Q3997" s="5" t="s">
        <v>8328</v>
      </c>
      <c r="R3997" s="5" t="s">
        <v>8356</v>
      </c>
      <c r="S3997" s="9">
        <f t="shared" si="245"/>
        <v>42087.119409722218</v>
      </c>
      <c r="T3997" s="9">
        <f t="shared" si="246"/>
        <v>42107.119409722218</v>
      </c>
    </row>
    <row r="3998" spans="1:20" ht="58" x14ac:dyDescent="0.35">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5">
        <f t="shared" si="244"/>
        <v>0</v>
      </c>
      <c r="P3998" s="5">
        <f>0</f>
        <v>0</v>
      </c>
      <c r="Q3998" s="5" t="s">
        <v>8328</v>
      </c>
      <c r="R3998" s="5" t="s">
        <v>8356</v>
      </c>
      <c r="S3998" s="9">
        <f t="shared" si="245"/>
        <v>41839.592002314814</v>
      </c>
      <c r="T3998" s="9">
        <f t="shared" si="246"/>
        <v>41874.592002314814</v>
      </c>
    </row>
    <row r="3999" spans="1:20" ht="58" x14ac:dyDescent="0.35">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5">
        <f t="shared" si="244"/>
        <v>0</v>
      </c>
      <c r="P3999" s="5">
        <f>0</f>
        <v>0</v>
      </c>
      <c r="Q3999" s="5" t="s">
        <v>8328</v>
      </c>
      <c r="R3999" s="5" t="s">
        <v>8356</v>
      </c>
      <c r="S3999" s="9">
        <f t="shared" si="245"/>
        <v>42497.825752314813</v>
      </c>
      <c r="T3999" s="9">
        <f t="shared" si="246"/>
        <v>42508.825752314813</v>
      </c>
    </row>
    <row r="4000" spans="1:20" ht="43.5" x14ac:dyDescent="0.35">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5">
        <f t="shared" si="244"/>
        <v>0</v>
      </c>
      <c r="P4000" s="5">
        <f>0</f>
        <v>0</v>
      </c>
      <c r="Q4000" s="5" t="s">
        <v>8328</v>
      </c>
      <c r="R4000" s="5" t="s">
        <v>8356</v>
      </c>
      <c r="S4000" s="9">
        <f t="shared" si="245"/>
        <v>41996.108726851853</v>
      </c>
      <c r="T4000" s="9">
        <f t="shared" si="246"/>
        <v>42016.108726851853</v>
      </c>
    </row>
    <row r="4001" spans="1:20" ht="29" x14ac:dyDescent="0.35">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5">
        <f t="shared" si="244"/>
        <v>0</v>
      </c>
      <c r="P4001" s="5">
        <f>0</f>
        <v>0</v>
      </c>
      <c r="Q4001" s="5" t="s">
        <v>8328</v>
      </c>
      <c r="R4001" s="5" t="s">
        <v>8356</v>
      </c>
      <c r="S4001" s="9">
        <f t="shared" si="245"/>
        <v>42070.00980324074</v>
      </c>
      <c r="T4001" s="9">
        <f t="shared" si="246"/>
        <v>42104.968136574069</v>
      </c>
    </row>
    <row r="4002" spans="1:20" ht="43.5" x14ac:dyDescent="0.35">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5">
        <f t="shared" si="244"/>
        <v>0</v>
      </c>
      <c r="P4002" s="5">
        <f>0</f>
        <v>0</v>
      </c>
      <c r="Q4002" s="5" t="s">
        <v>8328</v>
      </c>
      <c r="R4002" s="5" t="s">
        <v>8356</v>
      </c>
      <c r="S4002" s="9">
        <f t="shared" si="245"/>
        <v>41840.820567129631</v>
      </c>
      <c r="T4002" s="9">
        <f t="shared" si="246"/>
        <v>41855.820567129631</v>
      </c>
    </row>
    <row r="4003" spans="1:20" ht="58" x14ac:dyDescent="0.35">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5">
        <f t="shared" si="244"/>
        <v>0</v>
      </c>
      <c r="P4003" s="5">
        <f>0</f>
        <v>0</v>
      </c>
      <c r="Q4003" s="5" t="s">
        <v>8328</v>
      </c>
      <c r="R4003" s="5" t="s">
        <v>8356</v>
      </c>
      <c r="S4003" s="9">
        <f t="shared" si="245"/>
        <v>42248.022905092592</v>
      </c>
      <c r="T4003" s="9">
        <f t="shared" si="246"/>
        <v>42286.708333333328</v>
      </c>
    </row>
    <row r="4004" spans="1:20" ht="29" x14ac:dyDescent="0.35">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5">
        <f t="shared" si="244"/>
        <v>0</v>
      </c>
      <c r="P4004" s="5">
        <f>0</f>
        <v>0</v>
      </c>
      <c r="Q4004" s="5" t="s">
        <v>8328</v>
      </c>
      <c r="R4004" s="5" t="s">
        <v>8356</v>
      </c>
      <c r="S4004" s="9">
        <f t="shared" si="245"/>
        <v>42150.173252314809</v>
      </c>
      <c r="T4004" s="9">
        <f t="shared" si="246"/>
        <v>42170.173252314809</v>
      </c>
    </row>
    <row r="4005" spans="1:20" ht="43.5" x14ac:dyDescent="0.35">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5">
        <f t="shared" si="244"/>
        <v>0</v>
      </c>
      <c r="P4005" s="5">
        <f>0</f>
        <v>0</v>
      </c>
      <c r="Q4005" s="5" t="s">
        <v>8328</v>
      </c>
      <c r="R4005" s="5" t="s">
        <v>8356</v>
      </c>
      <c r="S4005" s="9">
        <f t="shared" si="245"/>
        <v>42398.589085648149</v>
      </c>
      <c r="T4005" s="9">
        <f t="shared" si="246"/>
        <v>42395.589085648149</v>
      </c>
    </row>
    <row r="4006" spans="1:20" ht="43.5" x14ac:dyDescent="0.35">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5">
        <f t="shared" si="244"/>
        <v>0</v>
      </c>
      <c r="P4006" s="5">
        <f>0</f>
        <v>0</v>
      </c>
      <c r="Q4006" s="5" t="s">
        <v>8328</v>
      </c>
      <c r="R4006" s="5" t="s">
        <v>8356</v>
      </c>
      <c r="S4006" s="9">
        <f t="shared" si="245"/>
        <v>42099.845208333332</v>
      </c>
      <c r="T4006" s="9">
        <f t="shared" si="246"/>
        <v>42119.845208333332</v>
      </c>
    </row>
    <row r="4007" spans="1:20" ht="58" x14ac:dyDescent="0.35">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5">
        <f t="shared" si="244"/>
        <v>0</v>
      </c>
      <c r="P4007" s="5">
        <f>0</f>
        <v>0</v>
      </c>
      <c r="Q4007" s="5" t="s">
        <v>8310</v>
      </c>
      <c r="R4007" s="5" t="s">
        <v>8319</v>
      </c>
      <c r="S4007" s="9">
        <f t="shared" si="245"/>
        <v>42546.246620370366</v>
      </c>
      <c r="T4007" s="9">
        <f t="shared" si="246"/>
        <v>42566.289583333331</v>
      </c>
    </row>
    <row r="4008" spans="1:20" ht="43.5" x14ac:dyDescent="0.35">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5">
        <f t="shared" si="244"/>
        <v>0</v>
      </c>
      <c r="P4008" s="5">
        <f>0</f>
        <v>0</v>
      </c>
      <c r="Q4008" s="5" t="s">
        <v>8328</v>
      </c>
      <c r="R4008" s="5" t="s">
        <v>8356</v>
      </c>
      <c r="S4008" s="9">
        <f t="shared" si="245"/>
        <v>41902.974803240737</v>
      </c>
      <c r="T4008" s="9">
        <f t="shared" si="246"/>
        <v>41912.974803240737</v>
      </c>
    </row>
    <row r="4009" spans="1:20" ht="43.5" x14ac:dyDescent="0.35">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5">
        <f t="shared" si="244"/>
        <v>0</v>
      </c>
      <c r="P4009" s="5">
        <f>0</f>
        <v>0</v>
      </c>
      <c r="Q4009" s="5" t="s">
        <v>8328</v>
      </c>
      <c r="R4009" s="5" t="s">
        <v>8356</v>
      </c>
      <c r="S4009" s="9">
        <f t="shared" si="245"/>
        <v>42164.64025462963</v>
      </c>
      <c r="T4009" s="9">
        <f t="shared" si="246"/>
        <v>42184.64025462963</v>
      </c>
    </row>
    <row r="4010" spans="1:20" ht="43.5" x14ac:dyDescent="0.35">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5">
        <f t="shared" si="244"/>
        <v>0</v>
      </c>
      <c r="P4010" s="5">
        <f>0</f>
        <v>0</v>
      </c>
      <c r="Q4010" s="5" t="s">
        <v>8328</v>
      </c>
      <c r="R4010" s="5" t="s">
        <v>8356</v>
      </c>
      <c r="S4010" s="9">
        <f t="shared" si="245"/>
        <v>41839.896562499998</v>
      </c>
      <c r="T4010" s="9">
        <f t="shared" si="246"/>
        <v>41859.896562499998</v>
      </c>
    </row>
    <row r="4011" spans="1:20" ht="58" x14ac:dyDescent="0.35">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5">
        <f t="shared" si="244"/>
        <v>0</v>
      </c>
      <c r="P4011" s="5">
        <f>0</f>
        <v>0</v>
      </c>
      <c r="Q4011" s="5" t="s">
        <v>8323</v>
      </c>
      <c r="R4011" s="5" t="s">
        <v>8351</v>
      </c>
      <c r="S4011" s="9">
        <f t="shared" si="245"/>
        <v>42642.328784722224</v>
      </c>
      <c r="T4011" s="9">
        <f t="shared" si="246"/>
        <v>42662.328784722224</v>
      </c>
    </row>
    <row r="4012" spans="1:20" ht="43.5" x14ac:dyDescent="0.35">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5">
        <f t="shared" si="244"/>
        <v>0</v>
      </c>
      <c r="P4012" s="5">
        <f>0</f>
        <v>0</v>
      </c>
      <c r="Q4012" s="5" t="s">
        <v>8323</v>
      </c>
      <c r="R4012" s="5" t="s">
        <v>8351</v>
      </c>
      <c r="S4012" s="9">
        <f t="shared" si="245"/>
        <v>41088.899826388893</v>
      </c>
      <c r="T4012" s="9">
        <f t="shared" si="246"/>
        <v>41090.833333333336</v>
      </c>
    </row>
    <row r="4013" spans="1:20" ht="43.5" x14ac:dyDescent="0.35">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5">
        <f t="shared" si="244"/>
        <v>0</v>
      </c>
      <c r="P4013" s="5">
        <f>0</f>
        <v>0</v>
      </c>
      <c r="Q4013" s="5" t="s">
        <v>8323</v>
      </c>
      <c r="R4013" s="5" t="s">
        <v>8351</v>
      </c>
      <c r="S4013" s="9">
        <f t="shared" si="245"/>
        <v>41757.887060185181</v>
      </c>
      <c r="T4013" s="9">
        <f t="shared" si="246"/>
        <v>41807.887060185181</v>
      </c>
    </row>
    <row r="4014" spans="1:20" ht="43.5" x14ac:dyDescent="0.35">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5">
        <f t="shared" si="244"/>
        <v>0</v>
      </c>
      <c r="P4014" s="5">
        <f>0</f>
        <v>0</v>
      </c>
      <c r="Q4014" s="5" t="s">
        <v>8323</v>
      </c>
      <c r="R4014" s="5" t="s">
        <v>8351</v>
      </c>
      <c r="S4014" s="9">
        <f t="shared" si="245"/>
        <v>41873.636006944442</v>
      </c>
      <c r="T4014" s="9">
        <f t="shared" si="246"/>
        <v>41893.636006944442</v>
      </c>
    </row>
    <row r="4015" spans="1:20" ht="58" x14ac:dyDescent="0.35">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5">
        <f t="shared" si="244"/>
        <v>0</v>
      </c>
      <c r="P4015" s="5">
        <f>0</f>
        <v>0</v>
      </c>
      <c r="Q4015" s="5" t="s">
        <v>8323</v>
      </c>
      <c r="R4015" s="5" t="s">
        <v>8351</v>
      </c>
      <c r="S4015" s="9">
        <f t="shared" si="245"/>
        <v>41425.461319444446</v>
      </c>
      <c r="T4015" s="9">
        <f t="shared" si="246"/>
        <v>41445.461319444446</v>
      </c>
    </row>
    <row r="4016" spans="1:20" ht="43.5" x14ac:dyDescent="0.35">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5">
        <f t="shared" si="244"/>
        <v>0</v>
      </c>
      <c r="P4016" s="5">
        <f>0</f>
        <v>0</v>
      </c>
      <c r="Q4016" s="5" t="s">
        <v>8323</v>
      </c>
      <c r="R4016" s="5" t="s">
        <v>8351</v>
      </c>
      <c r="S4016" s="9">
        <f t="shared" si="245"/>
        <v>41204.579027777778</v>
      </c>
      <c r="T4016" s="9">
        <f t="shared" si="246"/>
        <v>41210.579027777778</v>
      </c>
    </row>
    <row r="4017" spans="1:20" ht="43.5" x14ac:dyDescent="0.35">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5">
        <f t="shared" si="244"/>
        <v>0</v>
      </c>
      <c r="P4017" s="5">
        <f>0</f>
        <v>0</v>
      </c>
      <c r="Q4017" s="5" t="s">
        <v>8323</v>
      </c>
      <c r="R4017" s="5" t="s">
        <v>8351</v>
      </c>
      <c r="S4017" s="9">
        <f t="shared" si="245"/>
        <v>41267.531712962962</v>
      </c>
      <c r="T4017" s="9">
        <f t="shared" si="246"/>
        <v>41306.708333333336</v>
      </c>
    </row>
    <row r="4018" spans="1:20" ht="43.5" x14ac:dyDescent="0.35">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5">
        <f t="shared" si="244"/>
        <v>0</v>
      </c>
      <c r="P4018" s="5">
        <f>0</f>
        <v>0</v>
      </c>
      <c r="Q4018" s="5" t="s">
        <v>8323</v>
      </c>
      <c r="R4018" s="5" t="s">
        <v>8351</v>
      </c>
      <c r="S4018" s="9">
        <f t="shared" si="245"/>
        <v>41547.869143518517</v>
      </c>
      <c r="T4018" s="9">
        <f t="shared" si="246"/>
        <v>41552.869143518517</v>
      </c>
    </row>
    <row r="4019" spans="1:20" ht="29" x14ac:dyDescent="0.35">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5">
        <f t="shared" si="244"/>
        <v>0</v>
      </c>
      <c r="P4019" s="5">
        <f>0</f>
        <v>0</v>
      </c>
      <c r="Q4019" s="5" t="s">
        <v>8323</v>
      </c>
      <c r="R4019" s="5" t="s">
        <v>8351</v>
      </c>
      <c r="S4019" s="9">
        <f t="shared" si="245"/>
        <v>42784.447777777779</v>
      </c>
      <c r="T4019" s="9">
        <f t="shared" si="246"/>
        <v>42804.447777777779</v>
      </c>
    </row>
    <row r="4020" spans="1:20" ht="43.5" x14ac:dyDescent="0.35">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5">
        <f t="shared" si="244"/>
        <v>0</v>
      </c>
      <c r="P4020" s="5">
        <f>0</f>
        <v>0</v>
      </c>
      <c r="Q4020" s="5" t="s">
        <v>8317</v>
      </c>
      <c r="R4020" s="5" t="s">
        <v>8318</v>
      </c>
      <c r="S4020" s="9">
        <f t="shared" si="245"/>
        <v>41794.95248842593</v>
      </c>
      <c r="T4020" s="9">
        <f t="shared" si="246"/>
        <v>41811.458333333336</v>
      </c>
    </row>
    <row r="4021" spans="1:20" ht="43.5" x14ac:dyDescent="0.35">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5">
        <f t="shared" si="244"/>
        <v>0</v>
      </c>
      <c r="P4021" s="5">
        <f>0</f>
        <v>0</v>
      </c>
      <c r="Q4021" s="5" t="s">
        <v>8317</v>
      </c>
      <c r="R4021" s="5" t="s">
        <v>8318</v>
      </c>
      <c r="S4021" s="9">
        <f t="shared" si="245"/>
        <v>42502.737847222219</v>
      </c>
      <c r="T4021" s="9">
        <f t="shared" si="246"/>
        <v>42534.166666666672</v>
      </c>
    </row>
    <row r="4022" spans="1:20" ht="58" x14ac:dyDescent="0.35">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5">
        <f t="shared" si="244"/>
        <v>0</v>
      </c>
      <c r="P4022" s="5">
        <f>0</f>
        <v>0</v>
      </c>
      <c r="Q4022" s="5" t="s">
        <v>8317</v>
      </c>
      <c r="R4022" s="5" t="s">
        <v>8318</v>
      </c>
      <c r="S4022" s="9">
        <f t="shared" si="245"/>
        <v>42118.692060185189</v>
      </c>
      <c r="T4022" s="9">
        <f t="shared" si="246"/>
        <v>42153.692060185189</v>
      </c>
    </row>
    <row r="4023" spans="1:20" ht="43.5" x14ac:dyDescent="0.35">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5">
        <f t="shared" si="244"/>
        <v>0</v>
      </c>
      <c r="P4023" s="5">
        <f>0</f>
        <v>0</v>
      </c>
      <c r="Q4023" s="5" t="s">
        <v>8317</v>
      </c>
      <c r="R4023" s="5" t="s">
        <v>8318</v>
      </c>
      <c r="S4023" s="9">
        <f t="shared" si="245"/>
        <v>42463.806307870371</v>
      </c>
      <c r="T4023" s="9">
        <f t="shared" si="246"/>
        <v>42513.806307870371</v>
      </c>
    </row>
    <row r="4024" spans="1:20" ht="43.5" x14ac:dyDescent="0.35">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5">
        <f t="shared" si="244"/>
        <v>0</v>
      </c>
      <c r="P4024" s="5">
        <f>0</f>
        <v>0</v>
      </c>
      <c r="Q4024" s="5" t="s">
        <v>8317</v>
      </c>
      <c r="R4024" s="5" t="s">
        <v>8318</v>
      </c>
      <c r="S4024" s="9">
        <f t="shared" si="245"/>
        <v>42400.002650462964</v>
      </c>
      <c r="T4024" s="9">
        <f t="shared" si="246"/>
        <v>42398.970138888893</v>
      </c>
    </row>
    <row r="4025" spans="1:20" ht="43.5" x14ac:dyDescent="0.35">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5">
        <f t="shared" si="244"/>
        <v>0</v>
      </c>
      <c r="P4025" s="5">
        <f>0</f>
        <v>0</v>
      </c>
      <c r="Q4025" s="5" t="s">
        <v>8317</v>
      </c>
      <c r="R4025" s="5" t="s">
        <v>8318</v>
      </c>
      <c r="S4025" s="9">
        <f t="shared" si="245"/>
        <v>41846.190937499996</v>
      </c>
      <c r="T4025" s="9">
        <f t="shared" si="246"/>
        <v>41896.190937499996</v>
      </c>
    </row>
    <row r="4026" spans="1:20" ht="43.5" x14ac:dyDescent="0.35">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5">
        <f t="shared" si="244"/>
        <v>0</v>
      </c>
      <c r="P4026" s="5">
        <f>0</f>
        <v>0</v>
      </c>
      <c r="Q4026" s="5" t="s">
        <v>8317</v>
      </c>
      <c r="R4026" s="5" t="s">
        <v>8318</v>
      </c>
      <c r="S4026" s="9">
        <f t="shared" si="245"/>
        <v>41964.545081018514</v>
      </c>
      <c r="T4026" s="9">
        <f t="shared" si="246"/>
        <v>41978.477777777778</v>
      </c>
    </row>
    <row r="4027" spans="1:20" ht="43.5" x14ac:dyDescent="0.35">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5">
        <f t="shared" si="244"/>
        <v>0</v>
      </c>
      <c r="P4027" s="5">
        <f>0</f>
        <v>0</v>
      </c>
      <c r="Q4027" s="5" t="s">
        <v>8317</v>
      </c>
      <c r="R4027" s="5" t="s">
        <v>8318</v>
      </c>
      <c r="S4027" s="9">
        <f t="shared" si="245"/>
        <v>41960.114108796297</v>
      </c>
      <c r="T4027" s="9">
        <f t="shared" si="246"/>
        <v>42010.114108796297</v>
      </c>
    </row>
    <row r="4028" spans="1:20" ht="43.5" x14ac:dyDescent="0.35">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5">
        <f t="shared" si="244"/>
        <v>0</v>
      </c>
      <c r="P4028" s="5">
        <f>0</f>
        <v>0</v>
      </c>
      <c r="Q4028" s="5" t="s">
        <v>8317</v>
      </c>
      <c r="R4028" s="5" t="s">
        <v>8318</v>
      </c>
      <c r="S4028" s="9">
        <f t="shared" si="245"/>
        <v>42125.11618055556</v>
      </c>
      <c r="T4028" s="9">
        <f t="shared" si="246"/>
        <v>42175.11618055556</v>
      </c>
    </row>
    <row r="4029" spans="1:20" ht="43.5" x14ac:dyDescent="0.35">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5">
        <f t="shared" si="244"/>
        <v>0</v>
      </c>
      <c r="P4029" s="5">
        <f>0</f>
        <v>0</v>
      </c>
      <c r="Q4029" s="5" t="s">
        <v>8317</v>
      </c>
      <c r="R4029" s="5" t="s">
        <v>8318</v>
      </c>
      <c r="S4029" s="9">
        <f t="shared" si="245"/>
        <v>42181.743969907402</v>
      </c>
      <c r="T4029" s="9">
        <f t="shared" si="246"/>
        <v>42201.743969907402</v>
      </c>
    </row>
    <row r="4030" spans="1:20" ht="43.5" x14ac:dyDescent="0.35">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5">
        <f t="shared" si="244"/>
        <v>0</v>
      </c>
      <c r="P4030" s="5">
        <f>0</f>
        <v>0</v>
      </c>
      <c r="Q4030" s="5" t="s">
        <v>8317</v>
      </c>
      <c r="R4030" s="5" t="s">
        <v>8318</v>
      </c>
      <c r="S4030" s="9">
        <f t="shared" si="245"/>
        <v>41926.597638888888</v>
      </c>
      <c r="T4030" s="9">
        <f t="shared" si="246"/>
        <v>41976.639305555553</v>
      </c>
    </row>
    <row r="4031" spans="1:20" ht="43.5" x14ac:dyDescent="0.35">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5">
        <f t="shared" si="244"/>
        <v>0</v>
      </c>
      <c r="P4031" s="5">
        <f>0</f>
        <v>0</v>
      </c>
      <c r="Q4031" s="5" t="s">
        <v>8317</v>
      </c>
      <c r="R4031" s="5" t="s">
        <v>8318</v>
      </c>
      <c r="S4031" s="9">
        <f t="shared" si="245"/>
        <v>41932.535185185188</v>
      </c>
      <c r="T4031" s="9">
        <f t="shared" si="246"/>
        <v>41930.207638888889</v>
      </c>
    </row>
    <row r="4032" spans="1:20" ht="29" x14ac:dyDescent="0.35">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5">
        <f t="shared" si="244"/>
        <v>0</v>
      </c>
      <c r="P4032" s="5">
        <f>0</f>
        <v>0</v>
      </c>
      <c r="Q4032" s="5" t="s">
        <v>8317</v>
      </c>
      <c r="R4032" s="5" t="s">
        <v>8318</v>
      </c>
      <c r="S4032" s="9">
        <f t="shared" si="245"/>
        <v>42047.986284722225</v>
      </c>
      <c r="T4032" s="9">
        <f t="shared" si="246"/>
        <v>42097.944618055553</v>
      </c>
    </row>
    <row r="4033" spans="1:20" ht="43.5" x14ac:dyDescent="0.35">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5">
        <f t="shared" si="244"/>
        <v>0</v>
      </c>
      <c r="P4033" s="5">
        <f>0</f>
        <v>0</v>
      </c>
      <c r="Q4033" s="5" t="s">
        <v>8317</v>
      </c>
      <c r="R4033" s="5" t="s">
        <v>8318</v>
      </c>
      <c r="S4033" s="9">
        <f t="shared" si="245"/>
        <v>42525.078217592592</v>
      </c>
      <c r="T4033" s="9">
        <f t="shared" si="246"/>
        <v>42575.078217592592</v>
      </c>
    </row>
    <row r="4034" spans="1:20" ht="43.5" x14ac:dyDescent="0.35">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5">
        <f t="shared" ref="O4034:O4097" si="247">(E4034/D4034)*100</f>
        <v>0</v>
      </c>
      <c r="P4034" s="5">
        <f>0</f>
        <v>0</v>
      </c>
      <c r="Q4034" s="5" t="s">
        <v>8317</v>
      </c>
      <c r="R4034" s="5" t="s">
        <v>8330</v>
      </c>
      <c r="S4034" s="9">
        <f t="shared" si="245"/>
        <v>42087.129398148143</v>
      </c>
      <c r="T4034" s="9">
        <f t="shared" si="246"/>
        <v>42107.129398148143</v>
      </c>
    </row>
    <row r="4035" spans="1:20" ht="58" x14ac:dyDescent="0.35">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5">
        <f t="shared" si="247"/>
        <v>0</v>
      </c>
      <c r="P4035" s="5">
        <f>0</f>
        <v>0</v>
      </c>
      <c r="Q4035" s="5" t="s">
        <v>8317</v>
      </c>
      <c r="R4035" s="5" t="s">
        <v>8330</v>
      </c>
      <c r="S4035" s="9">
        <f t="shared" ref="S4035:S4098" si="248">(J4035/86400 )+ DATE(1970,1,11)</f>
        <v>42128.139583333337</v>
      </c>
      <c r="T4035" s="9">
        <f t="shared" ref="T4035:T4098" si="249">(I4035/86400) + DATE(1970,1,1)</f>
        <v>42148.139583333337</v>
      </c>
    </row>
    <row r="4036" spans="1:20" ht="43.5" x14ac:dyDescent="0.35">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5">
        <f t="shared" si="247"/>
        <v>0</v>
      </c>
      <c r="P4036" s="5">
        <f>0</f>
        <v>0</v>
      </c>
      <c r="Q4036" s="5" t="s">
        <v>8317</v>
      </c>
      <c r="R4036" s="5" t="s">
        <v>8330</v>
      </c>
      <c r="S4036" s="9">
        <f t="shared" si="248"/>
        <v>42372.36518518519</v>
      </c>
      <c r="T4036" s="9">
        <f t="shared" si="249"/>
        <v>42392.36518518519</v>
      </c>
    </row>
    <row r="4037" spans="1:20" ht="43.5" x14ac:dyDescent="0.35">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5">
        <f t="shared" si="247"/>
        <v>0</v>
      </c>
      <c r="P4037" s="5">
        <f>0</f>
        <v>0</v>
      </c>
      <c r="Q4037" s="5" t="s">
        <v>8317</v>
      </c>
      <c r="R4037" s="5" t="s">
        <v>8330</v>
      </c>
      <c r="S4037" s="9">
        <f t="shared" si="248"/>
        <v>42800.583368055552</v>
      </c>
      <c r="T4037" s="9">
        <f t="shared" si="249"/>
        <v>42810.541701388887</v>
      </c>
    </row>
    <row r="4038" spans="1:20" ht="43.5" x14ac:dyDescent="0.35">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5">
        <f t="shared" si="247"/>
        <v>0</v>
      </c>
      <c r="P4038" s="5">
        <f>0</f>
        <v>0</v>
      </c>
      <c r="Q4038" s="5" t="s">
        <v>8317</v>
      </c>
      <c r="R4038" s="5" t="s">
        <v>8330</v>
      </c>
      <c r="S4038" s="9">
        <f t="shared" si="248"/>
        <v>42448.779131944444</v>
      </c>
      <c r="T4038" s="9">
        <f t="shared" si="249"/>
        <v>42498.73746527778</v>
      </c>
    </row>
    <row r="4039" spans="1:20" ht="43.5" x14ac:dyDescent="0.35">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5">
        <f t="shared" si="247"/>
        <v>0</v>
      </c>
      <c r="P4039" s="5">
        <f>0</f>
        <v>0</v>
      </c>
      <c r="Q4039" s="5" t="s">
        <v>8317</v>
      </c>
      <c r="R4039" s="5" t="s">
        <v>8330</v>
      </c>
      <c r="S4039" s="9">
        <f t="shared" si="248"/>
        <v>42508.008391203708</v>
      </c>
      <c r="T4039" s="9">
        <f t="shared" si="249"/>
        <v>42528.008391203708</v>
      </c>
    </row>
    <row r="4040" spans="1:20" ht="43.5" x14ac:dyDescent="0.35">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5">
        <f t="shared" si="247"/>
        <v>0</v>
      </c>
      <c r="P4040" s="5">
        <f>0</f>
        <v>0</v>
      </c>
      <c r="Q4040" s="5" t="s">
        <v>8317</v>
      </c>
      <c r="R4040" s="5" t="s">
        <v>8330</v>
      </c>
      <c r="S4040" s="9">
        <f t="shared" si="248"/>
        <v>41873.757210648146</v>
      </c>
      <c r="T4040" s="9">
        <f t="shared" si="249"/>
        <v>41893.757210648146</v>
      </c>
    </row>
    <row r="4041" spans="1:20" ht="58" x14ac:dyDescent="0.35">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5">
        <f t="shared" si="247"/>
        <v>0</v>
      </c>
      <c r="P4041" s="5">
        <f>0</f>
        <v>0</v>
      </c>
      <c r="Q4041" s="5" t="s">
        <v>8317</v>
      </c>
      <c r="R4041" s="5" t="s">
        <v>8330</v>
      </c>
      <c r="S4041" s="9">
        <f t="shared" si="248"/>
        <v>42037.832800925928</v>
      </c>
      <c r="T4041" s="9">
        <f t="shared" si="249"/>
        <v>42065.044444444444</v>
      </c>
    </row>
    <row r="4042" spans="1:20" ht="58" x14ac:dyDescent="0.35">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5">
        <f t="shared" si="247"/>
        <v>0</v>
      </c>
      <c r="P4042" s="5">
        <f>0</f>
        <v>0</v>
      </c>
      <c r="Q4042" s="5" t="s">
        <v>8317</v>
      </c>
      <c r="R4042" s="5" t="s">
        <v>8330</v>
      </c>
      <c r="S4042" s="9">
        <f t="shared" si="248"/>
        <v>41861.636388888888</v>
      </c>
      <c r="T4042" s="9">
        <f t="shared" si="249"/>
        <v>41911.636388888888</v>
      </c>
    </row>
    <row r="4043" spans="1:20" ht="43.5" x14ac:dyDescent="0.35">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5">
        <f t="shared" si="247"/>
        <v>0</v>
      </c>
      <c r="P4043" s="5">
        <f>0</f>
        <v>0</v>
      </c>
      <c r="Q4043" s="5" t="s">
        <v>8317</v>
      </c>
      <c r="R4043" s="5" t="s">
        <v>8330</v>
      </c>
      <c r="S4043" s="9">
        <f t="shared" si="248"/>
        <v>42443.650590277779</v>
      </c>
      <c r="T4043" s="9">
        <f t="shared" si="249"/>
        <v>42463.608923611115</v>
      </c>
    </row>
    <row r="4044" spans="1:20" x14ac:dyDescent="0.35">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5">
        <f t="shared" si="247"/>
        <v>0</v>
      </c>
      <c r="P4044" s="5">
        <f>0</f>
        <v>0</v>
      </c>
      <c r="Q4044" s="5" t="s">
        <v>8317</v>
      </c>
      <c r="R4044" s="5" t="s">
        <v>8330</v>
      </c>
      <c r="S4044" s="9">
        <f t="shared" si="248"/>
        <v>41844.784120370372</v>
      </c>
      <c r="T4044" s="9">
        <f t="shared" si="249"/>
        <v>41864.784120370372</v>
      </c>
    </row>
    <row r="4045" spans="1:20" ht="43.5" x14ac:dyDescent="0.35">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5">
        <f t="shared" si="247"/>
        <v>0</v>
      </c>
      <c r="P4045" s="5">
        <f>0</f>
        <v>0</v>
      </c>
      <c r="Q4045" s="5" t="s">
        <v>8317</v>
      </c>
      <c r="R4045" s="5" t="s">
        <v>8330</v>
      </c>
      <c r="S4045" s="9">
        <f t="shared" si="248"/>
        <v>42303.922986111109</v>
      </c>
      <c r="T4045" s="9">
        <f t="shared" si="249"/>
        <v>42323.96465277778</v>
      </c>
    </row>
    <row r="4046" spans="1:20" ht="43.5" x14ac:dyDescent="0.35">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5">
        <f t="shared" si="247"/>
        <v>0</v>
      </c>
      <c r="P4046" s="5">
        <f>0</f>
        <v>0</v>
      </c>
      <c r="Q4046" s="5" t="s">
        <v>8317</v>
      </c>
      <c r="R4046" s="5" t="s">
        <v>8330</v>
      </c>
      <c r="S4046" s="9">
        <f t="shared" si="248"/>
        <v>41853.632523148146</v>
      </c>
      <c r="T4046" s="9">
        <f t="shared" si="249"/>
        <v>41903.632523148146</v>
      </c>
    </row>
    <row r="4047" spans="1:20" x14ac:dyDescent="0.35">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5">
        <f t="shared" si="247"/>
        <v>0</v>
      </c>
      <c r="P4047" s="5">
        <f>0</f>
        <v>0</v>
      </c>
      <c r="Q4047" s="5" t="s">
        <v>8317</v>
      </c>
      <c r="R4047" s="5" t="s">
        <v>8330</v>
      </c>
      <c r="S4047" s="9">
        <f t="shared" si="248"/>
        <v>42356.20685185185</v>
      </c>
      <c r="T4047" s="9">
        <f t="shared" si="249"/>
        <v>42376.20685185185</v>
      </c>
    </row>
    <row r="4048" spans="1:20" ht="43.5" x14ac:dyDescent="0.35">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5">
        <f t="shared" si="247"/>
        <v>0</v>
      </c>
      <c r="P4048" s="5">
        <f>0</f>
        <v>0</v>
      </c>
      <c r="Q4048" s="5" t="s">
        <v>8317</v>
      </c>
      <c r="R4048" s="5" t="s">
        <v>8330</v>
      </c>
      <c r="S4048" s="9">
        <f t="shared" si="248"/>
        <v>42044.856817129628</v>
      </c>
      <c r="T4048" s="9">
        <f t="shared" si="249"/>
        <v>42064.856817129628</v>
      </c>
    </row>
    <row r="4049" spans="1:20" ht="58" x14ac:dyDescent="0.35">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5">
        <f t="shared" si="247"/>
        <v>0</v>
      </c>
      <c r="P4049" s="5">
        <f>0</f>
        <v>0</v>
      </c>
      <c r="Q4049" s="5" t="s">
        <v>8317</v>
      </c>
      <c r="R4049" s="5" t="s">
        <v>8318</v>
      </c>
      <c r="S4049" s="9">
        <f t="shared" si="248"/>
        <v>42819.645914351851</v>
      </c>
      <c r="T4049" s="9">
        <f t="shared" si="249"/>
        <v>42828.645914351851</v>
      </c>
    </row>
    <row r="4050" spans="1:20" ht="58" x14ac:dyDescent="0.35">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5">
        <f t="shared" si="247"/>
        <v>0</v>
      </c>
      <c r="P4050" s="5">
        <f>0</f>
        <v>0</v>
      </c>
      <c r="Q4050" s="5" t="s">
        <v>8317</v>
      </c>
      <c r="R4050" s="5" t="s">
        <v>8318</v>
      </c>
      <c r="S4050" s="9">
        <f t="shared" si="248"/>
        <v>42818.358287037037</v>
      </c>
      <c r="T4050" s="9">
        <f t="shared" si="249"/>
        <v>42834.358287037037</v>
      </c>
    </row>
    <row r="4051" spans="1:20" ht="43.5" x14ac:dyDescent="0.35">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5">
        <f t="shared" si="247"/>
        <v>0</v>
      </c>
      <c r="P4051" s="5">
        <f>0</f>
        <v>0</v>
      </c>
      <c r="Q4051" s="5" t="s">
        <v>8317</v>
      </c>
      <c r="R4051" s="5" t="s">
        <v>8318</v>
      </c>
      <c r="S4051" s="9">
        <f t="shared" si="248"/>
        <v>42772.040902777779</v>
      </c>
      <c r="T4051" s="9">
        <f t="shared" si="249"/>
        <v>42821.999236111107</v>
      </c>
    </row>
    <row r="4052" spans="1:20" ht="43.5" x14ac:dyDescent="0.35">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5">
        <f t="shared" si="247"/>
        <v>0</v>
      </c>
      <c r="P4052" s="5">
        <f>0</f>
        <v>0</v>
      </c>
      <c r="Q4052" s="5" t="s">
        <v>8317</v>
      </c>
      <c r="R4052" s="5" t="s">
        <v>8338</v>
      </c>
      <c r="S4052" s="9">
        <f t="shared" si="248"/>
        <v>42693.151331018518</v>
      </c>
      <c r="T4052" s="9">
        <f t="shared" si="249"/>
        <v>42713.192997685182</v>
      </c>
    </row>
    <row r="4053" spans="1:20" ht="58" x14ac:dyDescent="0.35">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5">
        <f t="shared" si="247"/>
        <v>0</v>
      </c>
      <c r="P4053" s="5">
        <f>0</f>
        <v>0</v>
      </c>
      <c r="Q4053" s="5" t="s">
        <v>8317</v>
      </c>
      <c r="R4053" s="5" t="s">
        <v>8338</v>
      </c>
      <c r="S4053" s="9">
        <f t="shared" si="248"/>
        <v>42192.062476851846</v>
      </c>
      <c r="T4053" s="9">
        <f t="shared" si="249"/>
        <v>42212.062476851846</v>
      </c>
    </row>
    <row r="4054" spans="1:20" ht="58" x14ac:dyDescent="0.35">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5">
        <f t="shared" si="247"/>
        <v>0</v>
      </c>
      <c r="P4054" s="5">
        <f>0</f>
        <v>0</v>
      </c>
      <c r="Q4054" s="5" t="s">
        <v>8317</v>
      </c>
      <c r="R4054" s="5" t="s">
        <v>8338</v>
      </c>
      <c r="S4054" s="9">
        <f t="shared" si="248"/>
        <v>42182.686099537037</v>
      </c>
      <c r="T4054" s="9">
        <f t="shared" si="249"/>
        <v>42202.676388888889</v>
      </c>
    </row>
    <row r="4055" spans="1:20" ht="43.5" x14ac:dyDescent="0.35">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5">
        <f t="shared" si="247"/>
        <v>0</v>
      </c>
      <c r="P4055" s="5">
        <f>0</f>
        <v>0</v>
      </c>
      <c r="Q4055" s="5" t="s">
        <v>8317</v>
      </c>
      <c r="R4055" s="5" t="s">
        <v>8338</v>
      </c>
      <c r="S4055" s="9">
        <f t="shared" si="248"/>
        <v>42246.276053240741</v>
      </c>
      <c r="T4055" s="9">
        <f t="shared" si="249"/>
        <v>42266.276053240741</v>
      </c>
    </row>
    <row r="4056" spans="1:20" ht="58" x14ac:dyDescent="0.35">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5">
        <f t="shared" si="247"/>
        <v>0</v>
      </c>
      <c r="P4056" s="5">
        <f>0</f>
        <v>0</v>
      </c>
      <c r="Q4056" s="5" t="s">
        <v>8317</v>
      </c>
      <c r="R4056" s="5" t="s">
        <v>8338</v>
      </c>
      <c r="S4056" s="9">
        <f t="shared" si="248"/>
        <v>42301.833287037036</v>
      </c>
      <c r="T4056" s="9">
        <f t="shared" si="249"/>
        <v>42351.874953703707</v>
      </c>
    </row>
    <row r="4057" spans="1:20" ht="43.5" x14ac:dyDescent="0.35">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5">
        <f t="shared" si="247"/>
        <v>0</v>
      </c>
      <c r="P4057" s="5">
        <f>0</f>
        <v>0</v>
      </c>
      <c r="Q4057" s="5" t="s">
        <v>8317</v>
      </c>
      <c r="R4057" s="5" t="s">
        <v>8338</v>
      </c>
      <c r="S4057" s="9">
        <f t="shared" si="248"/>
        <v>42236.694780092592</v>
      </c>
      <c r="T4057" s="9">
        <f t="shared" si="249"/>
        <v>42261.694780092592</v>
      </c>
    </row>
    <row r="4058" spans="1:20" ht="43.5" x14ac:dyDescent="0.35">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5">
        <f t="shared" si="247"/>
        <v>0</v>
      </c>
      <c r="P4058" s="5">
        <f>0</f>
        <v>0</v>
      </c>
      <c r="Q4058" s="5" t="s">
        <v>8317</v>
      </c>
      <c r="R4058" s="5" t="s">
        <v>8338</v>
      </c>
      <c r="S4058" s="9">
        <f t="shared" si="248"/>
        <v>41909.627071759256</v>
      </c>
      <c r="T4058" s="9">
        <f t="shared" si="249"/>
        <v>41917.208333333336</v>
      </c>
    </row>
    <row r="4059" spans="1:20" ht="43.5" x14ac:dyDescent="0.35">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5">
        <f t="shared" si="247"/>
        <v>0</v>
      </c>
      <c r="P4059" s="5">
        <f>0</f>
        <v>0</v>
      </c>
      <c r="Q4059" s="5" t="s">
        <v>8317</v>
      </c>
      <c r="R4059" s="5" t="s">
        <v>8338</v>
      </c>
      <c r="S4059" s="9">
        <f t="shared" si="248"/>
        <v>42295.143969907411</v>
      </c>
      <c r="T4059" s="9">
        <f t="shared" si="249"/>
        <v>42325.185636574075</v>
      </c>
    </row>
    <row r="4060" spans="1:20" ht="43.5" x14ac:dyDescent="0.35">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5">
        <f t="shared" si="247"/>
        <v>0</v>
      </c>
      <c r="P4060" s="5">
        <f>0</f>
        <v>0</v>
      </c>
      <c r="Q4060" s="5" t="s">
        <v>8317</v>
      </c>
      <c r="R4060" s="5" t="s">
        <v>8318</v>
      </c>
      <c r="S4060" s="9">
        <f t="shared" si="248"/>
        <v>42113.024398148147</v>
      </c>
      <c r="T4060" s="9">
        <f t="shared" si="249"/>
        <v>42112.9375</v>
      </c>
    </row>
    <row r="4061" spans="1:20" ht="43.5" x14ac:dyDescent="0.35">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5">
        <f t="shared" si="247"/>
        <v>0</v>
      </c>
      <c r="P4061" s="5">
        <f>0</f>
        <v>0</v>
      </c>
      <c r="Q4061" s="5" t="s">
        <v>8317</v>
      </c>
      <c r="R4061" s="5" t="s">
        <v>8318</v>
      </c>
      <c r="S4061" s="9">
        <f t="shared" si="248"/>
        <v>42335.920717592591</v>
      </c>
      <c r="T4061" s="9">
        <f t="shared" si="249"/>
        <v>42355.920717592591</v>
      </c>
    </row>
    <row r="4062" spans="1:20" ht="29" x14ac:dyDescent="0.35">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5">
        <f t="shared" si="247"/>
        <v>0</v>
      </c>
      <c r="P4062" s="5">
        <f>0</f>
        <v>0</v>
      </c>
      <c r="Q4062" s="5" t="s">
        <v>8317</v>
      </c>
      <c r="R4062" s="5" t="s">
        <v>8318</v>
      </c>
      <c r="S4062" s="9">
        <f t="shared" si="248"/>
        <v>41803.710231481484</v>
      </c>
      <c r="T4062" s="9">
        <f t="shared" si="249"/>
        <v>41823.710231481484</v>
      </c>
    </row>
    <row r="4063" spans="1:20" ht="58" x14ac:dyDescent="0.35">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5">
        <f t="shared" si="247"/>
        <v>0</v>
      </c>
      <c r="P4063" s="5">
        <f>0</f>
        <v>0</v>
      </c>
      <c r="Q4063" s="5" t="s">
        <v>8317</v>
      </c>
      <c r="R4063" s="5" t="s">
        <v>8318</v>
      </c>
      <c r="S4063" s="9">
        <f t="shared" si="248"/>
        <v>41803.814259259263</v>
      </c>
      <c r="T4063" s="9">
        <f t="shared" si="249"/>
        <v>41825.165972222225</v>
      </c>
    </row>
    <row r="4064" spans="1:20" ht="43.5" x14ac:dyDescent="0.35">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5">
        <f t="shared" si="247"/>
        <v>0</v>
      </c>
      <c r="P4064" s="5">
        <f>0</f>
        <v>0</v>
      </c>
      <c r="Q4064" s="5" t="s">
        <v>8317</v>
      </c>
      <c r="R4064" s="5" t="s">
        <v>8338</v>
      </c>
      <c r="S4064" s="9">
        <f t="shared" si="248"/>
        <v>42676.666932870372</v>
      </c>
      <c r="T4064" s="9">
        <f t="shared" si="249"/>
        <v>42696.708599537036</v>
      </c>
    </row>
    <row r="4065" spans="1:20" ht="29" x14ac:dyDescent="0.35">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5">
        <f t="shared" si="247"/>
        <v>0</v>
      </c>
      <c r="P4065" s="5">
        <f>0</f>
        <v>0</v>
      </c>
      <c r="Q4065" s="5" t="s">
        <v>8317</v>
      </c>
      <c r="R4065" s="5" t="s">
        <v>8338</v>
      </c>
      <c r="S4065" s="9">
        <f t="shared" si="248"/>
        <v>41776.692037037035</v>
      </c>
      <c r="T4065" s="9">
        <f t="shared" si="249"/>
        <v>41826.692037037035</v>
      </c>
    </row>
    <row r="4066" spans="1:20" ht="43.5" x14ac:dyDescent="0.35">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5">
        <f t="shared" si="247"/>
        <v>0</v>
      </c>
      <c r="P4066" s="5">
        <f>0</f>
        <v>0</v>
      </c>
      <c r="Q4066" s="5" t="s">
        <v>8317</v>
      </c>
      <c r="R4066" s="5" t="s">
        <v>8338</v>
      </c>
      <c r="S4066" s="9">
        <f t="shared" si="248"/>
        <v>42279.126226851848</v>
      </c>
      <c r="T4066" s="9">
        <f t="shared" si="249"/>
        <v>42299.126226851848</v>
      </c>
    </row>
    <row r="4067" spans="1:20" ht="43.5" x14ac:dyDescent="0.35">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5">
        <f t="shared" si="247"/>
        <v>0</v>
      </c>
      <c r="P4067" s="5">
        <f>0</f>
        <v>0</v>
      </c>
      <c r="Q4067" s="5" t="s">
        <v>8317</v>
      </c>
      <c r="R4067" s="5" t="s">
        <v>8338</v>
      </c>
      <c r="S4067" s="9">
        <f t="shared" si="248"/>
        <v>42537.00953703704</v>
      </c>
      <c r="T4067" s="9">
        <f t="shared" si="249"/>
        <v>42582.291666666672</v>
      </c>
    </row>
    <row r="4068" spans="1:20" ht="43.5" x14ac:dyDescent="0.35">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5">
        <f t="shared" si="247"/>
        <v>0</v>
      </c>
      <c r="P4068" s="5">
        <f>0</f>
        <v>0</v>
      </c>
      <c r="Q4068" s="5" t="s">
        <v>8317</v>
      </c>
      <c r="R4068" s="5" t="s">
        <v>8318</v>
      </c>
      <c r="S4068" s="9">
        <f t="shared" si="248"/>
        <v>42263.633159722223</v>
      </c>
      <c r="T4068" s="9">
        <f t="shared" si="249"/>
        <v>42313.674826388888</v>
      </c>
    </row>
    <row r="4069" spans="1:20" ht="43.5" x14ac:dyDescent="0.35">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5">
        <f t="shared" si="247"/>
        <v>0</v>
      </c>
      <c r="P4069" s="5">
        <f>0</f>
        <v>0</v>
      </c>
      <c r="Q4069" s="5" t="s">
        <v>8317</v>
      </c>
      <c r="R4069" s="5" t="s">
        <v>8338</v>
      </c>
      <c r="S4069" s="9">
        <f t="shared" si="248"/>
        <v>42190.145787037036</v>
      </c>
      <c r="T4069" s="9">
        <f t="shared" si="249"/>
        <v>42230.145787037036</v>
      </c>
    </row>
    <row r="4070" spans="1:20" ht="43.5" x14ac:dyDescent="0.35">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5">
        <f t="shared" si="247"/>
        <v>0</v>
      </c>
      <c r="P4070" s="5">
        <f>0</f>
        <v>0</v>
      </c>
      <c r="Q4070" s="5" t="s">
        <v>8317</v>
      </c>
      <c r="R4070" s="5" t="s">
        <v>8338</v>
      </c>
      <c r="S4070" s="9">
        <f t="shared" si="248"/>
        <v>42265.696006944447</v>
      </c>
      <c r="T4070" s="9">
        <f t="shared" si="249"/>
        <v>42285.696006944447</v>
      </c>
    </row>
    <row r="4071" spans="1:20" ht="58" x14ac:dyDescent="0.35">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5">
        <f t="shared" si="247"/>
        <v>0</v>
      </c>
      <c r="P4071" s="5">
        <f>0</f>
        <v>0</v>
      </c>
      <c r="Q4071" s="5" t="s">
        <v>8317</v>
      </c>
      <c r="R4071" s="5" t="s">
        <v>8338</v>
      </c>
      <c r="S4071" s="9">
        <f t="shared" si="248"/>
        <v>42017.016458333332</v>
      </c>
      <c r="T4071" s="9">
        <f t="shared" si="249"/>
        <v>42028.041666666672</v>
      </c>
    </row>
    <row r="4072" spans="1:20" ht="43.5" x14ac:dyDescent="0.35">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5">
        <f t="shared" si="247"/>
        <v>0</v>
      </c>
      <c r="P4072" s="5">
        <f>0</f>
        <v>0</v>
      </c>
      <c r="Q4072" s="5" t="s">
        <v>8317</v>
      </c>
      <c r="R4072" s="5" t="s">
        <v>8338</v>
      </c>
      <c r="S4072" s="9">
        <f t="shared" si="248"/>
        <v>42625.346817129626</v>
      </c>
      <c r="T4072" s="9">
        <f t="shared" si="249"/>
        <v>42616.416666666672</v>
      </c>
    </row>
    <row r="4073" spans="1:20" ht="43.5" x14ac:dyDescent="0.35">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5">
        <f t="shared" si="247"/>
        <v>0</v>
      </c>
      <c r="P4073" s="5">
        <f>0</f>
        <v>0</v>
      </c>
      <c r="Q4073" s="5" t="s">
        <v>8317</v>
      </c>
      <c r="R4073" s="5" t="s">
        <v>8338</v>
      </c>
      <c r="S4073" s="9">
        <f t="shared" si="248"/>
        <v>42009.861064814817</v>
      </c>
      <c r="T4073" s="9">
        <f t="shared" si="249"/>
        <v>42029.861064814817</v>
      </c>
    </row>
    <row r="4074" spans="1:20" ht="43.5" x14ac:dyDescent="0.35">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5">
        <f t="shared" si="247"/>
        <v>0</v>
      </c>
      <c r="P4074" s="5">
        <f>0</f>
        <v>0</v>
      </c>
      <c r="Q4074" s="5" t="s">
        <v>8317</v>
      </c>
      <c r="R4074" s="5" t="s">
        <v>8338</v>
      </c>
      <c r="S4074" s="9">
        <f t="shared" si="248"/>
        <v>42383.983449074076</v>
      </c>
      <c r="T4074" s="9">
        <f t="shared" si="249"/>
        <v>42400.960416666669</v>
      </c>
    </row>
    <row r="4075" spans="1:20" ht="58" x14ac:dyDescent="0.35">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5">
        <f t="shared" si="247"/>
        <v>0</v>
      </c>
      <c r="P4075" s="5">
        <f>0</f>
        <v>0</v>
      </c>
      <c r="Q4075" s="5" t="s">
        <v>8317</v>
      </c>
      <c r="R4075" s="5" t="s">
        <v>8338</v>
      </c>
      <c r="S4075" s="9">
        <f t="shared" si="248"/>
        <v>41864.602650462963</v>
      </c>
      <c r="T4075" s="9">
        <f t="shared" si="249"/>
        <v>41884.602650462963</v>
      </c>
    </row>
    <row r="4076" spans="1:20" ht="43.5" x14ac:dyDescent="0.35">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5">
        <f t="shared" si="247"/>
        <v>0</v>
      </c>
      <c r="P4076" s="5">
        <f>0</f>
        <v>0</v>
      </c>
      <c r="Q4076" s="5" t="s">
        <v>8317</v>
      </c>
      <c r="R4076" s="5" t="s">
        <v>8338</v>
      </c>
      <c r="S4076" s="9">
        <f t="shared" si="248"/>
        <v>42075.791574074072</v>
      </c>
      <c r="T4076" s="9">
        <f t="shared" si="249"/>
        <v>42090.749907407408</v>
      </c>
    </row>
    <row r="4077" spans="1:20" ht="43.5" x14ac:dyDescent="0.35">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5">
        <f t="shared" si="247"/>
        <v>0</v>
      </c>
      <c r="P4077" s="5">
        <f>0</f>
        <v>0</v>
      </c>
      <c r="Q4077" s="5" t="s">
        <v>8317</v>
      </c>
      <c r="R4077" s="5" t="s">
        <v>8338</v>
      </c>
      <c r="S4077" s="9">
        <f t="shared" si="248"/>
        <v>42479.951284722221</v>
      </c>
      <c r="T4077" s="9">
        <f t="shared" si="249"/>
        <v>42499.951284722221</v>
      </c>
    </row>
    <row r="4078" spans="1:20" x14ac:dyDescent="0.35">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5">
        <f t="shared" si="247"/>
        <v>0</v>
      </c>
      <c r="P4078" s="5">
        <f>0</f>
        <v>0</v>
      </c>
      <c r="Q4078" s="5" t="s">
        <v>8317</v>
      </c>
      <c r="R4078" s="5" t="s">
        <v>8338</v>
      </c>
      <c r="S4078" s="9">
        <f t="shared" si="248"/>
        <v>41964.228032407409</v>
      </c>
      <c r="T4078" s="9">
        <f t="shared" si="249"/>
        <v>41984.228032407409</v>
      </c>
    </row>
    <row r="4079" spans="1:20" ht="58" x14ac:dyDescent="0.35">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5">
        <f t="shared" si="247"/>
        <v>0</v>
      </c>
      <c r="P4079" s="5">
        <f>0</f>
        <v>0</v>
      </c>
      <c r="Q4079" s="5" t="s">
        <v>8317</v>
      </c>
      <c r="R4079" s="5" t="s">
        <v>8318</v>
      </c>
      <c r="S4079" s="9">
        <f t="shared" si="248"/>
        <v>41877.652280092589</v>
      </c>
      <c r="T4079" s="9">
        <f t="shared" si="249"/>
        <v>41875.291666666664</v>
      </c>
    </row>
    <row r="4080" spans="1:20" ht="58" x14ac:dyDescent="0.35">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5">
        <f t="shared" si="247"/>
        <v>0</v>
      </c>
      <c r="P4080" s="5">
        <f>0</f>
        <v>0</v>
      </c>
      <c r="Q4080" s="5" t="s">
        <v>8317</v>
      </c>
      <c r="R4080" s="5" t="s">
        <v>8318</v>
      </c>
      <c r="S4080" s="9">
        <f t="shared" si="248"/>
        <v>42196.01116898148</v>
      </c>
      <c r="T4080" s="9">
        <f t="shared" si="249"/>
        <v>42230.818055555559</v>
      </c>
    </row>
    <row r="4081" spans="1:20" ht="43.5" x14ac:dyDescent="0.35">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5">
        <f t="shared" si="247"/>
        <v>0</v>
      </c>
      <c r="P4081" s="5">
        <f>0</f>
        <v>0</v>
      </c>
      <c r="Q4081" s="5" t="s">
        <v>8317</v>
      </c>
      <c r="R4081" s="5" t="s">
        <v>8318</v>
      </c>
      <c r="S4081" s="9">
        <f t="shared" si="248"/>
        <v>42504.471666666665</v>
      </c>
      <c r="T4081" s="9">
        <f t="shared" si="249"/>
        <v>42524.471666666665</v>
      </c>
    </row>
    <row r="4082" spans="1:20" ht="43.5" x14ac:dyDescent="0.35">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5">
        <f t="shared" si="247"/>
        <v>0</v>
      </c>
      <c r="P4082" s="5">
        <f>0</f>
        <v>0</v>
      </c>
      <c r="Q4082" s="5" t="s">
        <v>8317</v>
      </c>
      <c r="R4082" s="5" t="s">
        <v>8318</v>
      </c>
      <c r="S4082" s="9">
        <f t="shared" si="248"/>
        <v>41936.542303240742</v>
      </c>
      <c r="T4082" s="9">
        <f t="shared" si="249"/>
        <v>41938.75</v>
      </c>
    </row>
    <row r="4083" spans="1:20" ht="43.5" x14ac:dyDescent="0.35">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5">
        <f t="shared" si="247"/>
        <v>0</v>
      </c>
      <c r="P4083" s="5">
        <f>0</f>
        <v>0</v>
      </c>
      <c r="Q4083" s="5" t="s">
        <v>8317</v>
      </c>
      <c r="R4083" s="5" t="s">
        <v>8318</v>
      </c>
      <c r="S4083" s="9">
        <f t="shared" si="248"/>
        <v>42443.338749999995</v>
      </c>
      <c r="T4083" s="9">
        <f t="shared" si="249"/>
        <v>42461.25</v>
      </c>
    </row>
    <row r="4084" spans="1:20" ht="43.5" x14ac:dyDescent="0.35">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5">
        <f t="shared" si="247"/>
        <v>0</v>
      </c>
      <c r="P4084" s="5">
        <f>0</f>
        <v>0</v>
      </c>
      <c r="Q4084" s="5" t="s">
        <v>8317</v>
      </c>
      <c r="R4084" s="5" t="s">
        <v>8318</v>
      </c>
      <c r="S4084" s="9">
        <f t="shared" si="248"/>
        <v>42238.151701388888</v>
      </c>
      <c r="T4084" s="9">
        <f t="shared" si="249"/>
        <v>42253.151701388888</v>
      </c>
    </row>
    <row r="4085" spans="1:20" ht="43.5" x14ac:dyDescent="0.35">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5">
        <f t="shared" si="247"/>
        <v>0</v>
      </c>
      <c r="P4085" s="5">
        <f>0</f>
        <v>0</v>
      </c>
      <c r="Q4085" s="5" t="s">
        <v>8317</v>
      </c>
      <c r="R4085" s="5" t="s">
        <v>8318</v>
      </c>
      <c r="S4085" s="9">
        <f t="shared" si="248"/>
        <v>42685.262962962966</v>
      </c>
      <c r="T4085" s="9">
        <f t="shared" si="249"/>
        <v>42705.304629629631</v>
      </c>
    </row>
    <row r="4086" spans="1:20" ht="43.5" x14ac:dyDescent="0.35">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5">
        <f t="shared" si="247"/>
        <v>0</v>
      </c>
      <c r="P4086" s="5">
        <f>0</f>
        <v>0</v>
      </c>
      <c r="Q4086" s="5" t="s">
        <v>8317</v>
      </c>
      <c r="R4086" s="5" t="s">
        <v>8318</v>
      </c>
      <c r="S4086" s="9">
        <f t="shared" si="248"/>
        <v>42121.904097222221</v>
      </c>
      <c r="T4086" s="9">
        <f t="shared" si="249"/>
        <v>42171.904097222221</v>
      </c>
    </row>
    <row r="4087" spans="1:20" ht="58" x14ac:dyDescent="0.35">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5">
        <f t="shared" si="247"/>
        <v>0</v>
      </c>
      <c r="P4087" s="5">
        <f>0</f>
        <v>0</v>
      </c>
      <c r="Q4087" s="5" t="s">
        <v>8317</v>
      </c>
      <c r="R4087" s="5" t="s">
        <v>8318</v>
      </c>
      <c r="S4087" s="9">
        <f t="shared" si="248"/>
        <v>42223.662905092591</v>
      </c>
      <c r="T4087" s="9">
        <f t="shared" si="249"/>
        <v>42243.662905092591</v>
      </c>
    </row>
    <row r="4088" spans="1:20" ht="43.5" x14ac:dyDescent="0.35">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5">
        <f t="shared" si="247"/>
        <v>0</v>
      </c>
      <c r="P4088" s="5">
        <f>0</f>
        <v>0</v>
      </c>
      <c r="Q4088" s="5" t="s">
        <v>8317</v>
      </c>
      <c r="R4088" s="5" t="s">
        <v>8318</v>
      </c>
      <c r="S4088" s="9">
        <f t="shared" si="248"/>
        <v>41839.325497685189</v>
      </c>
      <c r="T4088" s="9">
        <f t="shared" si="249"/>
        <v>41889.325497685189</v>
      </c>
    </row>
    <row r="4089" spans="1:20" ht="43.5" x14ac:dyDescent="0.35">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5">
        <f t="shared" si="247"/>
        <v>0</v>
      </c>
      <c r="P4089" s="5">
        <f>0</f>
        <v>0</v>
      </c>
      <c r="Q4089" s="5" t="s">
        <v>8317</v>
      </c>
      <c r="R4089" s="5" t="s">
        <v>8318</v>
      </c>
      <c r="S4089" s="9">
        <f t="shared" si="248"/>
        <v>42560.048449074078</v>
      </c>
      <c r="T4089" s="9">
        <f t="shared" si="249"/>
        <v>42580.978472222225</v>
      </c>
    </row>
    <row r="4090" spans="1:20" ht="58" x14ac:dyDescent="0.35">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5">
        <f t="shared" si="247"/>
        <v>0</v>
      </c>
      <c r="P4090" s="5">
        <f>0</f>
        <v>0</v>
      </c>
      <c r="Q4090" s="5" t="s">
        <v>8317</v>
      </c>
      <c r="R4090" s="5" t="s">
        <v>8318</v>
      </c>
      <c r="S4090" s="9">
        <f t="shared" si="248"/>
        <v>41784.651203703703</v>
      </c>
      <c r="T4090" s="9">
        <f t="shared" si="249"/>
        <v>41834.651203703703</v>
      </c>
    </row>
    <row r="4091" spans="1:20" ht="43.5" x14ac:dyDescent="0.35">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5">
        <f t="shared" si="247"/>
        <v>0</v>
      </c>
      <c r="P4091" s="5">
        <f>0</f>
        <v>0</v>
      </c>
      <c r="Q4091" s="5" t="s">
        <v>8317</v>
      </c>
      <c r="R4091" s="5" t="s">
        <v>8318</v>
      </c>
      <c r="S4091" s="9">
        <f t="shared" si="248"/>
        <v>42467.932025462964</v>
      </c>
      <c r="T4091" s="9">
        <f t="shared" si="249"/>
        <v>42485.013888888891</v>
      </c>
    </row>
    <row r="4092" spans="1:20" ht="58" x14ac:dyDescent="0.35">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5">
        <f t="shared" si="247"/>
        <v>0</v>
      </c>
      <c r="P4092" s="5">
        <f>0</f>
        <v>0</v>
      </c>
      <c r="Q4092" s="5" t="s">
        <v>8317</v>
      </c>
      <c r="R4092" s="5" t="s">
        <v>8318</v>
      </c>
      <c r="S4092" s="9">
        <f t="shared" si="248"/>
        <v>42306.154131944444</v>
      </c>
      <c r="T4092" s="9">
        <f t="shared" si="249"/>
        <v>42326.195798611108</v>
      </c>
    </row>
    <row r="4093" spans="1:20" ht="43.5" x14ac:dyDescent="0.35">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5">
        <f t="shared" si="247"/>
        <v>0</v>
      </c>
      <c r="P4093" s="5">
        <f>0</f>
        <v>0</v>
      </c>
      <c r="Q4093" s="5" t="s">
        <v>8317</v>
      </c>
      <c r="R4093" s="5" t="s">
        <v>8318</v>
      </c>
      <c r="S4093" s="9">
        <f t="shared" si="248"/>
        <v>42544.866875</v>
      </c>
      <c r="T4093" s="9">
        <f t="shared" si="249"/>
        <v>42564.866875</v>
      </c>
    </row>
    <row r="4094" spans="1:20" ht="58" x14ac:dyDescent="0.35">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5">
        <f t="shared" si="247"/>
        <v>0</v>
      </c>
      <c r="P4094" s="5">
        <f>0</f>
        <v>0</v>
      </c>
      <c r="Q4094" s="5" t="s">
        <v>8317</v>
      </c>
      <c r="R4094" s="5" t="s">
        <v>8318</v>
      </c>
      <c r="S4094" s="9">
        <f t="shared" si="248"/>
        <v>42296.749780092592</v>
      </c>
      <c r="T4094" s="9">
        <f t="shared" si="249"/>
        <v>42316.791446759264</v>
      </c>
    </row>
    <row r="4095" spans="1:20" ht="43.5" x14ac:dyDescent="0.35">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5">
        <f t="shared" si="247"/>
        <v>0</v>
      </c>
      <c r="P4095" s="5">
        <f>0</f>
        <v>0</v>
      </c>
      <c r="Q4095" s="5" t="s">
        <v>8317</v>
      </c>
      <c r="R4095" s="5" t="s">
        <v>8318</v>
      </c>
      <c r="S4095" s="9">
        <f t="shared" si="248"/>
        <v>42079.391446759255</v>
      </c>
      <c r="T4095" s="9">
        <f t="shared" si="249"/>
        <v>42099.349780092598</v>
      </c>
    </row>
    <row r="4096" spans="1:20" ht="58" x14ac:dyDescent="0.35">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5">
        <f t="shared" si="247"/>
        <v>0</v>
      </c>
      <c r="P4096" s="5">
        <f>0</f>
        <v>0</v>
      </c>
      <c r="Q4096" s="5" t="s">
        <v>8317</v>
      </c>
      <c r="R4096" s="5" t="s">
        <v>8318</v>
      </c>
      <c r="S4096" s="9">
        <f t="shared" si="248"/>
        <v>42106.544548611113</v>
      </c>
      <c r="T4096" s="9">
        <f t="shared" si="249"/>
        <v>42126.544548611113</v>
      </c>
    </row>
    <row r="4097" spans="1:20" ht="43.5" x14ac:dyDescent="0.35">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5">
        <f t="shared" si="247"/>
        <v>0</v>
      </c>
      <c r="P4097" s="5">
        <f>0</f>
        <v>0</v>
      </c>
      <c r="Q4097" s="5" t="s">
        <v>8317</v>
      </c>
      <c r="R4097" s="5" t="s">
        <v>8318</v>
      </c>
      <c r="S4097" s="9">
        <f t="shared" si="248"/>
        <v>42429.246168981481</v>
      </c>
      <c r="T4097" s="9">
        <f t="shared" si="249"/>
        <v>42434.246168981481</v>
      </c>
    </row>
    <row r="4098" spans="1:20" ht="43.5" x14ac:dyDescent="0.35">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5">
        <f t="shared" ref="O4098:O4115" si="250">(E4098/D4098)*100</f>
        <v>0</v>
      </c>
      <c r="P4098" s="5">
        <f>0</f>
        <v>0</v>
      </c>
      <c r="Q4098" s="5" t="s">
        <v>8317</v>
      </c>
      <c r="R4098" s="5" t="s">
        <v>8318</v>
      </c>
      <c r="S4098" s="9">
        <f t="shared" si="248"/>
        <v>42418.999571759261</v>
      </c>
      <c r="T4098" s="9">
        <f t="shared" si="249"/>
        <v>42453.957905092597</v>
      </c>
    </row>
    <row r="4099" spans="1:20" ht="43.5" x14ac:dyDescent="0.35">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5">
        <f t="shared" si="250"/>
        <v>0</v>
      </c>
      <c r="P4099" s="5">
        <f>0</f>
        <v>0</v>
      </c>
      <c r="Q4099" s="5" t="s">
        <v>8317</v>
      </c>
      <c r="R4099" s="5" t="s">
        <v>8318</v>
      </c>
      <c r="S4099" s="9">
        <f t="shared" ref="S4099:S4115" si="251">(J4099/86400 )+ DATE(1970,1,11)</f>
        <v>42292.655543981484</v>
      </c>
      <c r="T4099" s="9">
        <f t="shared" ref="T4099:T4115" si="252">(I4099/86400) + DATE(1970,1,1)</f>
        <v>42342.697210648148</v>
      </c>
    </row>
    <row r="4100" spans="1:20" ht="43.5" x14ac:dyDescent="0.35">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5">
        <f t="shared" si="250"/>
        <v>0</v>
      </c>
      <c r="P4100" s="5">
        <f>0</f>
        <v>0</v>
      </c>
      <c r="Q4100" s="5" t="s">
        <v>8317</v>
      </c>
      <c r="R4100" s="5" t="s">
        <v>8318</v>
      </c>
      <c r="S4100" s="9">
        <f t="shared" si="251"/>
        <v>42332.02511574074</v>
      </c>
      <c r="T4100" s="9">
        <f t="shared" si="252"/>
        <v>42352.02511574074</v>
      </c>
    </row>
    <row r="4101" spans="1:20" ht="58" x14ac:dyDescent="0.35">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5">
        <f t="shared" si="250"/>
        <v>0</v>
      </c>
      <c r="P4101" s="5">
        <f>0</f>
        <v>0</v>
      </c>
      <c r="Q4101" s="5" t="s">
        <v>8317</v>
      </c>
      <c r="R4101" s="5" t="s">
        <v>8318</v>
      </c>
      <c r="S4101" s="9">
        <f t="shared" si="251"/>
        <v>41951.585231481484</v>
      </c>
      <c r="T4101" s="9">
        <f t="shared" si="252"/>
        <v>41991.626898148148</v>
      </c>
    </row>
    <row r="4102" spans="1:20" ht="43.5" x14ac:dyDescent="0.35">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5">
        <f t="shared" si="250"/>
        <v>0</v>
      </c>
      <c r="P4102" s="5">
        <f>0</f>
        <v>0</v>
      </c>
      <c r="Q4102" s="5" t="s">
        <v>8317</v>
      </c>
      <c r="R4102" s="5" t="s">
        <v>8318</v>
      </c>
      <c r="S4102" s="9">
        <f t="shared" si="251"/>
        <v>41958.957465277781</v>
      </c>
      <c r="T4102" s="9">
        <f t="shared" si="252"/>
        <v>41963.957465277781</v>
      </c>
    </row>
    <row r="4103" spans="1:20" ht="43.5" x14ac:dyDescent="0.35">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5">
        <f t="shared" si="250"/>
        <v>0</v>
      </c>
      <c r="P4103" s="5">
        <f>0</f>
        <v>0</v>
      </c>
      <c r="Q4103" s="5" t="s">
        <v>8317</v>
      </c>
      <c r="R4103" s="5" t="s">
        <v>8318</v>
      </c>
      <c r="S4103" s="9">
        <f t="shared" si="251"/>
        <v>41771.810150462959</v>
      </c>
      <c r="T4103" s="9">
        <f t="shared" si="252"/>
        <v>41768.286805555559</v>
      </c>
    </row>
    <row r="4104" spans="1:20" ht="43.5" x14ac:dyDescent="0.35">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5">
        <f t="shared" si="250"/>
        <v>0</v>
      </c>
      <c r="P4104" s="5">
        <f>0</f>
        <v>0</v>
      </c>
      <c r="Q4104" s="5" t="s">
        <v>8317</v>
      </c>
      <c r="R4104" s="5" t="s">
        <v>8318</v>
      </c>
      <c r="S4104" s="9">
        <f t="shared" si="251"/>
        <v>42623.841261574074</v>
      </c>
      <c r="T4104" s="9">
        <f t="shared" si="252"/>
        <v>42644.166666666672</v>
      </c>
    </row>
    <row r="4105" spans="1:20" ht="43.5" x14ac:dyDescent="0.35">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5">
        <f t="shared" si="250"/>
        <v>0</v>
      </c>
      <c r="P4105" s="5">
        <f>0</f>
        <v>0</v>
      </c>
      <c r="Q4105" s="5" t="s">
        <v>8317</v>
      </c>
      <c r="R4105" s="5" t="s">
        <v>8318</v>
      </c>
      <c r="S4105" s="9">
        <f t="shared" si="251"/>
        <v>42431.141469907408</v>
      </c>
      <c r="T4105" s="9">
        <f t="shared" si="252"/>
        <v>42481.099803240737</v>
      </c>
    </row>
    <row r="4106" spans="1:20" ht="58" x14ac:dyDescent="0.35">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5">
        <f t="shared" si="250"/>
        <v>0</v>
      </c>
      <c r="P4106" s="5">
        <f>0</f>
        <v>0</v>
      </c>
      <c r="Q4106" s="5" t="s">
        <v>8317</v>
      </c>
      <c r="R4106" s="5" t="s">
        <v>8318</v>
      </c>
      <c r="S4106" s="9">
        <f t="shared" si="251"/>
        <v>42710.804756944446</v>
      </c>
      <c r="T4106" s="9">
        <f t="shared" si="252"/>
        <v>42730.804756944446</v>
      </c>
    </row>
    <row r="4107" spans="1:20" ht="43.5" x14ac:dyDescent="0.35">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5">
        <f t="shared" si="250"/>
        <v>0</v>
      </c>
      <c r="P4107" s="5">
        <f>0</f>
        <v>0</v>
      </c>
      <c r="Q4107" s="5" t="s">
        <v>8317</v>
      </c>
      <c r="R4107" s="5" t="s">
        <v>8318</v>
      </c>
      <c r="S4107" s="9">
        <f t="shared" si="251"/>
        <v>41915.795706018514</v>
      </c>
      <c r="T4107" s="9">
        <f t="shared" si="252"/>
        <v>41933.827083333337</v>
      </c>
    </row>
    <row r="4108" spans="1:20" ht="43.5" x14ac:dyDescent="0.35">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5">
        <f t="shared" si="250"/>
        <v>0</v>
      </c>
      <c r="P4108" s="5">
        <f>0</f>
        <v>0</v>
      </c>
      <c r="Q4108" s="5" t="s">
        <v>8317</v>
      </c>
      <c r="R4108" s="5" t="s">
        <v>8318</v>
      </c>
      <c r="S4108" s="9">
        <f t="shared" si="251"/>
        <v>42742.787523148145</v>
      </c>
      <c r="T4108" s="9">
        <f t="shared" si="252"/>
        <v>42762.787523148145</v>
      </c>
    </row>
    <row r="4109" spans="1:20" ht="43.5" x14ac:dyDescent="0.35">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5">
        <f t="shared" si="250"/>
        <v>0</v>
      </c>
      <c r="P4109" s="5">
        <f>0</f>
        <v>0</v>
      </c>
      <c r="Q4109" s="5" t="s">
        <v>8317</v>
      </c>
      <c r="R4109" s="5" t="s">
        <v>8318</v>
      </c>
      <c r="S4109" s="9">
        <f t="shared" si="251"/>
        <v>42521.698101851856</v>
      </c>
      <c r="T4109" s="9">
        <f t="shared" si="252"/>
        <v>42535.787499999999</v>
      </c>
    </row>
    <row r="4110" spans="1:20" x14ac:dyDescent="0.35">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5">
        <f t="shared" si="250"/>
        <v>0</v>
      </c>
      <c r="P4110" s="5">
        <f>0</f>
        <v>0</v>
      </c>
      <c r="Q4110" s="5" t="s">
        <v>8317</v>
      </c>
      <c r="R4110" s="5" t="s">
        <v>8318</v>
      </c>
      <c r="S4110" s="9">
        <f t="shared" si="251"/>
        <v>42548.742893518516</v>
      </c>
      <c r="T4110" s="9">
        <f t="shared" si="252"/>
        <v>42568.742893518516</v>
      </c>
    </row>
    <row r="4111" spans="1:20" ht="43.5" x14ac:dyDescent="0.35">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5">
        <f t="shared" si="250"/>
        <v>0</v>
      </c>
      <c r="P4111" s="5">
        <f>0</f>
        <v>0</v>
      </c>
      <c r="Q4111" s="5" t="s">
        <v>8317</v>
      </c>
      <c r="R4111" s="5" t="s">
        <v>8318</v>
      </c>
      <c r="S4111" s="9">
        <f t="shared" si="251"/>
        <v>42354.824502314819</v>
      </c>
      <c r="T4111" s="9">
        <f t="shared" si="252"/>
        <v>42400.996527777781</v>
      </c>
    </row>
    <row r="4112" spans="1:20" ht="43.5" x14ac:dyDescent="0.35">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5">
        <f t="shared" si="250"/>
        <v>0</v>
      </c>
      <c r="P4112" s="5">
        <f>0</f>
        <v>0</v>
      </c>
      <c r="Q4112" s="5" t="s">
        <v>8317</v>
      </c>
      <c r="R4112" s="5" t="s">
        <v>8318</v>
      </c>
      <c r="S4112" s="9">
        <f t="shared" si="251"/>
        <v>42505.722187499996</v>
      </c>
      <c r="T4112" s="9">
        <f t="shared" si="252"/>
        <v>42525.722187499996</v>
      </c>
    </row>
    <row r="4113" spans="1:20" ht="43.5" x14ac:dyDescent="0.35">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5">
        <f t="shared" si="250"/>
        <v>0</v>
      </c>
      <c r="P4113" s="5">
        <f>0</f>
        <v>0</v>
      </c>
      <c r="Q4113" s="5" t="s">
        <v>8317</v>
      </c>
      <c r="R4113" s="5" t="s">
        <v>8318</v>
      </c>
      <c r="S4113" s="9">
        <f t="shared" si="251"/>
        <v>41937.124884259261</v>
      </c>
      <c r="T4113" s="9">
        <f t="shared" si="252"/>
        <v>41937.124884259261</v>
      </c>
    </row>
    <row r="4114" spans="1:20" ht="43.5" x14ac:dyDescent="0.35">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5">
        <f t="shared" si="250"/>
        <v>0</v>
      </c>
      <c r="P4114" s="5">
        <f>0</f>
        <v>0</v>
      </c>
      <c r="Q4114" s="5" t="s">
        <v>8317</v>
      </c>
      <c r="R4114" s="5" t="s">
        <v>8318</v>
      </c>
      <c r="S4114" s="9">
        <f t="shared" si="251"/>
        <v>42740.903726851851</v>
      </c>
      <c r="T4114" s="9">
        <f t="shared" si="252"/>
        <v>42760.903726851851</v>
      </c>
    </row>
    <row r="4115" spans="1:20" ht="43.5" x14ac:dyDescent="0.35">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5">
        <f t="shared" si="250"/>
        <v>0</v>
      </c>
      <c r="P4115" s="5">
        <f>0</f>
        <v>0</v>
      </c>
      <c r="Q4115" s="5" t="s">
        <v>8317</v>
      </c>
      <c r="R4115" s="5" t="s">
        <v>8318</v>
      </c>
      <c r="S4115" s="9">
        <f t="shared" si="251"/>
        <v>42317.539398148147</v>
      </c>
      <c r="T4115" s="9">
        <f t="shared" si="252"/>
        <v>42337.581064814818</v>
      </c>
    </row>
  </sheetData>
  <sortState xmlns:xlrd2="http://schemas.microsoft.com/office/spreadsheetml/2017/richdata2" ref="A2:P4115">
    <sortCondition descending="1" ref="O2:O4115"/>
  </sortState>
  <conditionalFormatting sqref="F1:F1048576">
    <cfRule type="containsText" dxfId="3" priority="5" operator="containsText" text="successful">
      <formula>NOT(ISERROR(SEARCH("successful",F1)))</formula>
    </cfRule>
    <cfRule type="containsText" dxfId="2" priority="4" operator="containsText" text="failed">
      <formula>NOT(ISERROR(SEARCH("failed",F1)))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cfRule type="colorScale" priority="1">
      <colorScale>
        <cfvo type="num" val="0"/>
        <cfvo type="num" val="100"/>
        <cfvo type="num" val="200"/>
        <color rgb="FFC00000"/>
        <color rgb="FF00B050"/>
        <color theme="4"/>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89373-6FAD-49D7-9CE2-CBBF70396599}">
  <dimension ref="A1:F14"/>
  <sheetViews>
    <sheetView workbookViewId="0">
      <selection activeCell="J2" sqref="J2"/>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6" t="s">
        <v>8223</v>
      </c>
      <c r="B1" t="s">
        <v>8360</v>
      </c>
    </row>
    <row r="3" spans="1:6" x14ac:dyDescent="0.35">
      <c r="A3" s="6" t="s">
        <v>8364</v>
      </c>
      <c r="B3" s="6" t="s">
        <v>8363</v>
      </c>
    </row>
    <row r="4" spans="1:6" x14ac:dyDescent="0.35">
      <c r="A4" s="6" t="s">
        <v>8361</v>
      </c>
      <c r="B4" t="s">
        <v>8219</v>
      </c>
      <c r="C4" t="s">
        <v>8221</v>
      </c>
      <c r="D4" t="s">
        <v>8220</v>
      </c>
      <c r="E4" t="s">
        <v>8222</v>
      </c>
      <c r="F4" t="s">
        <v>8362</v>
      </c>
    </row>
    <row r="5" spans="1:6" x14ac:dyDescent="0.35">
      <c r="A5" s="7" t="s">
        <v>8320</v>
      </c>
      <c r="B5" s="8">
        <v>300</v>
      </c>
      <c r="C5" s="8">
        <v>180</v>
      </c>
      <c r="D5" s="8">
        <v>40</v>
      </c>
      <c r="E5" s="8"/>
      <c r="F5" s="8">
        <v>520</v>
      </c>
    </row>
    <row r="6" spans="1:6" x14ac:dyDescent="0.35">
      <c r="A6" s="7" t="s">
        <v>8328</v>
      </c>
      <c r="B6" s="8">
        <v>34</v>
      </c>
      <c r="C6" s="8">
        <v>140</v>
      </c>
      <c r="D6" s="8">
        <v>20</v>
      </c>
      <c r="E6" s="8">
        <v>6</v>
      </c>
      <c r="F6" s="8">
        <v>200</v>
      </c>
    </row>
    <row r="7" spans="1:6" x14ac:dyDescent="0.35">
      <c r="A7" s="7" t="s">
        <v>8312</v>
      </c>
      <c r="B7" s="8">
        <v>80</v>
      </c>
      <c r="C7" s="8">
        <v>140</v>
      </c>
      <c r="D7" s="8"/>
      <c r="E7" s="8"/>
      <c r="F7" s="8">
        <v>220</v>
      </c>
    </row>
    <row r="8" spans="1:6" x14ac:dyDescent="0.35">
      <c r="A8" s="7" t="s">
        <v>8341</v>
      </c>
      <c r="B8" s="8"/>
      <c r="C8" s="8"/>
      <c r="D8" s="8">
        <v>24</v>
      </c>
      <c r="E8" s="8"/>
      <c r="F8" s="8">
        <v>24</v>
      </c>
    </row>
    <row r="9" spans="1:6" x14ac:dyDescent="0.35">
      <c r="A9" s="7" t="s">
        <v>8314</v>
      </c>
      <c r="B9" s="8">
        <v>540</v>
      </c>
      <c r="C9" s="8">
        <v>120</v>
      </c>
      <c r="D9" s="8">
        <v>20</v>
      </c>
      <c r="E9" s="8">
        <v>20</v>
      </c>
      <c r="F9" s="8">
        <v>700</v>
      </c>
    </row>
    <row r="10" spans="1:6" x14ac:dyDescent="0.35">
      <c r="A10" s="7" t="s">
        <v>8325</v>
      </c>
      <c r="B10" s="8">
        <v>103</v>
      </c>
      <c r="C10" s="8">
        <v>117</v>
      </c>
      <c r="D10" s="8"/>
      <c r="E10" s="8"/>
      <c r="F10" s="8">
        <v>220</v>
      </c>
    </row>
    <row r="11" spans="1:6" x14ac:dyDescent="0.35">
      <c r="A11" s="7" t="s">
        <v>8323</v>
      </c>
      <c r="B11" s="8">
        <v>80</v>
      </c>
      <c r="C11" s="8">
        <v>127</v>
      </c>
      <c r="D11" s="8">
        <v>30</v>
      </c>
      <c r="E11" s="8"/>
      <c r="F11" s="8">
        <v>237</v>
      </c>
    </row>
    <row r="12" spans="1:6" x14ac:dyDescent="0.35">
      <c r="A12" s="7" t="s">
        <v>8310</v>
      </c>
      <c r="B12" s="8">
        <v>209</v>
      </c>
      <c r="C12" s="8">
        <v>213</v>
      </c>
      <c r="D12" s="8">
        <v>178</v>
      </c>
      <c r="E12" s="8"/>
      <c r="F12" s="8">
        <v>600</v>
      </c>
    </row>
    <row r="13" spans="1:6" x14ac:dyDescent="0.35">
      <c r="A13" s="7" t="s">
        <v>8317</v>
      </c>
      <c r="B13" s="8">
        <v>839</v>
      </c>
      <c r="C13" s="8">
        <v>493</v>
      </c>
      <c r="D13" s="8">
        <v>37</v>
      </c>
      <c r="E13" s="8">
        <v>24</v>
      </c>
      <c r="F13" s="8">
        <v>1393</v>
      </c>
    </row>
    <row r="14" spans="1:6" x14ac:dyDescent="0.35">
      <c r="A14" s="7" t="s">
        <v>8362</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D21B-E492-422F-A073-5AB73501933F}">
  <dimension ref="A1:F47"/>
  <sheetViews>
    <sheetView zoomScale="65" zoomScaleNormal="66" workbookViewId="0">
      <selection activeCell="W7" sqref="W7"/>
    </sheetView>
  </sheetViews>
  <sheetFormatPr defaultRowHeight="14.5" x14ac:dyDescent="0.35"/>
  <cols>
    <col min="1" max="1" width="15.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6" t="s">
        <v>8223</v>
      </c>
      <c r="B1" t="s">
        <v>8360</v>
      </c>
    </row>
    <row r="2" spans="1:6" x14ac:dyDescent="0.35">
      <c r="A2" s="6" t="s">
        <v>8308</v>
      </c>
      <c r="B2" t="s">
        <v>8360</v>
      </c>
    </row>
    <row r="4" spans="1:6" x14ac:dyDescent="0.35">
      <c r="A4" s="6" t="s">
        <v>8364</v>
      </c>
      <c r="B4" s="6" t="s">
        <v>8363</v>
      </c>
    </row>
    <row r="5" spans="1:6" x14ac:dyDescent="0.35">
      <c r="A5" s="6" t="s">
        <v>8361</v>
      </c>
      <c r="B5" t="s">
        <v>8219</v>
      </c>
      <c r="C5" t="s">
        <v>8221</v>
      </c>
      <c r="D5" t="s">
        <v>8220</v>
      </c>
      <c r="E5" t="s">
        <v>8222</v>
      </c>
      <c r="F5" t="s">
        <v>8362</v>
      </c>
    </row>
    <row r="6" spans="1:6" x14ac:dyDescent="0.35">
      <c r="A6" s="7" t="s">
        <v>8347</v>
      </c>
      <c r="B6" s="8"/>
      <c r="C6" s="8">
        <v>100</v>
      </c>
      <c r="D6" s="8"/>
      <c r="E6" s="8"/>
      <c r="F6" s="8">
        <v>100</v>
      </c>
    </row>
    <row r="7" spans="1:6" x14ac:dyDescent="0.35">
      <c r="A7" s="7" t="s">
        <v>8355</v>
      </c>
      <c r="B7" s="8"/>
      <c r="C7" s="8"/>
      <c r="D7" s="8">
        <v>20</v>
      </c>
      <c r="E7" s="8"/>
      <c r="F7" s="8">
        <v>20</v>
      </c>
    </row>
    <row r="8" spans="1:6" x14ac:dyDescent="0.35">
      <c r="A8" s="7" t="s">
        <v>8342</v>
      </c>
      <c r="B8" s="8"/>
      <c r="C8" s="8"/>
      <c r="D8" s="8">
        <v>24</v>
      </c>
      <c r="E8" s="8"/>
      <c r="F8" s="8">
        <v>24</v>
      </c>
    </row>
    <row r="9" spans="1:6" x14ac:dyDescent="0.35">
      <c r="A9" s="7" t="s">
        <v>8351</v>
      </c>
      <c r="B9" s="8"/>
      <c r="C9" s="8">
        <v>40</v>
      </c>
      <c r="D9" s="8"/>
      <c r="E9" s="8"/>
      <c r="F9" s="8">
        <v>40</v>
      </c>
    </row>
    <row r="10" spans="1:6" x14ac:dyDescent="0.35">
      <c r="A10" s="7" t="s">
        <v>8336</v>
      </c>
      <c r="B10" s="8">
        <v>40</v>
      </c>
      <c r="C10" s="8"/>
      <c r="D10" s="8"/>
      <c r="E10" s="8"/>
      <c r="F10" s="8">
        <v>40</v>
      </c>
    </row>
    <row r="11" spans="1:6" x14ac:dyDescent="0.35">
      <c r="A11" s="7" t="s">
        <v>8332</v>
      </c>
      <c r="B11" s="8">
        <v>180</v>
      </c>
      <c r="C11" s="8"/>
      <c r="D11" s="8"/>
      <c r="E11" s="8"/>
      <c r="F11" s="8">
        <v>180</v>
      </c>
    </row>
    <row r="12" spans="1:6" x14ac:dyDescent="0.35">
      <c r="A12" s="7" t="s">
        <v>8349</v>
      </c>
      <c r="B12" s="8"/>
      <c r="C12" s="8">
        <v>80</v>
      </c>
      <c r="D12" s="8"/>
      <c r="E12" s="8"/>
      <c r="F12" s="8">
        <v>80</v>
      </c>
    </row>
    <row r="13" spans="1:6" x14ac:dyDescent="0.35">
      <c r="A13" s="7" t="s">
        <v>8327</v>
      </c>
      <c r="B13" s="8">
        <v>40</v>
      </c>
      <c r="C13" s="8"/>
      <c r="D13" s="8"/>
      <c r="E13" s="8"/>
      <c r="F13" s="8">
        <v>40</v>
      </c>
    </row>
    <row r="14" spans="1:6" x14ac:dyDescent="0.35">
      <c r="A14" s="7" t="s">
        <v>8339</v>
      </c>
      <c r="B14" s="8"/>
      <c r="C14" s="8">
        <v>40</v>
      </c>
      <c r="D14" s="8"/>
      <c r="E14" s="8">
        <v>20</v>
      </c>
      <c r="F14" s="8">
        <v>60</v>
      </c>
    </row>
    <row r="15" spans="1:6" x14ac:dyDescent="0.35">
      <c r="A15" s="7" t="s">
        <v>8345</v>
      </c>
      <c r="B15" s="8"/>
      <c r="C15" s="8">
        <v>40</v>
      </c>
      <c r="D15" s="8"/>
      <c r="E15" s="8"/>
      <c r="F15" s="8">
        <v>40</v>
      </c>
    </row>
    <row r="16" spans="1:6" x14ac:dyDescent="0.35">
      <c r="A16" s="7" t="s">
        <v>8356</v>
      </c>
      <c r="B16" s="8"/>
      <c r="C16" s="8">
        <v>120</v>
      </c>
      <c r="D16" s="8">
        <v>20</v>
      </c>
      <c r="E16" s="8"/>
      <c r="F16" s="8">
        <v>140</v>
      </c>
    </row>
    <row r="17" spans="1:6" x14ac:dyDescent="0.35">
      <c r="A17" s="7" t="s">
        <v>8350</v>
      </c>
      <c r="B17" s="8"/>
      <c r="C17" s="8">
        <v>20</v>
      </c>
      <c r="D17" s="8"/>
      <c r="E17" s="8"/>
      <c r="F17" s="8">
        <v>20</v>
      </c>
    </row>
    <row r="18" spans="1:6" x14ac:dyDescent="0.35">
      <c r="A18" s="7" t="s">
        <v>8311</v>
      </c>
      <c r="B18" s="8">
        <v>140</v>
      </c>
      <c r="C18" s="8"/>
      <c r="D18" s="8"/>
      <c r="E18" s="8"/>
      <c r="F18" s="8">
        <v>140</v>
      </c>
    </row>
    <row r="19" spans="1:6" x14ac:dyDescent="0.35">
      <c r="A19" s="7" t="s">
        <v>8331</v>
      </c>
      <c r="B19" s="8">
        <v>140</v>
      </c>
      <c r="C19" s="8">
        <v>20</v>
      </c>
      <c r="D19" s="8"/>
      <c r="E19" s="8"/>
      <c r="F19" s="8">
        <v>160</v>
      </c>
    </row>
    <row r="20" spans="1:6" x14ac:dyDescent="0.35">
      <c r="A20" s="7" t="s">
        <v>8346</v>
      </c>
      <c r="B20" s="8"/>
      <c r="C20" s="8">
        <v>60</v>
      </c>
      <c r="D20" s="8"/>
      <c r="E20" s="8"/>
      <c r="F20" s="8">
        <v>60</v>
      </c>
    </row>
    <row r="21" spans="1:6" x14ac:dyDescent="0.35">
      <c r="A21" s="7" t="s">
        <v>8337</v>
      </c>
      <c r="B21" s="8">
        <v>9</v>
      </c>
      <c r="C21" s="8">
        <v>11</v>
      </c>
      <c r="D21" s="8"/>
      <c r="E21" s="8"/>
      <c r="F21" s="8">
        <v>20</v>
      </c>
    </row>
    <row r="22" spans="1:6" x14ac:dyDescent="0.35">
      <c r="A22" s="7" t="s">
        <v>8335</v>
      </c>
      <c r="B22" s="8">
        <v>20</v>
      </c>
      <c r="C22" s="8"/>
      <c r="D22" s="8"/>
      <c r="E22" s="8"/>
      <c r="F22" s="8">
        <v>20</v>
      </c>
    </row>
    <row r="23" spans="1:6" x14ac:dyDescent="0.35">
      <c r="A23" s="7" t="s">
        <v>8344</v>
      </c>
      <c r="B23" s="8"/>
      <c r="C23" s="8">
        <v>40</v>
      </c>
      <c r="D23" s="8"/>
      <c r="E23" s="8"/>
      <c r="F23" s="8">
        <v>40</v>
      </c>
    </row>
    <row r="24" spans="1:6" x14ac:dyDescent="0.35">
      <c r="A24" s="7" t="s">
        <v>8338</v>
      </c>
      <c r="B24" s="8">
        <v>60</v>
      </c>
      <c r="C24" s="8">
        <v>60</v>
      </c>
      <c r="D24" s="8">
        <v>20</v>
      </c>
      <c r="E24" s="8"/>
      <c r="F24" s="8">
        <v>140</v>
      </c>
    </row>
    <row r="25" spans="1:6" x14ac:dyDescent="0.35">
      <c r="A25" s="7" t="s">
        <v>8353</v>
      </c>
      <c r="B25" s="8"/>
      <c r="C25" s="8">
        <v>20</v>
      </c>
      <c r="D25" s="8"/>
      <c r="E25" s="8"/>
      <c r="F25" s="8">
        <v>20</v>
      </c>
    </row>
    <row r="26" spans="1:6" x14ac:dyDescent="0.35">
      <c r="A26" s="7" t="s">
        <v>8333</v>
      </c>
      <c r="B26" s="8">
        <v>60</v>
      </c>
      <c r="C26" s="8"/>
      <c r="D26" s="8"/>
      <c r="E26" s="8"/>
      <c r="F26" s="8">
        <v>60</v>
      </c>
    </row>
    <row r="27" spans="1:6" x14ac:dyDescent="0.35">
      <c r="A27" s="7" t="s">
        <v>8354</v>
      </c>
      <c r="B27" s="8"/>
      <c r="C27" s="8">
        <v>20</v>
      </c>
      <c r="D27" s="8"/>
      <c r="E27" s="8"/>
      <c r="F27" s="8">
        <v>20</v>
      </c>
    </row>
    <row r="28" spans="1:6" x14ac:dyDescent="0.35">
      <c r="A28" s="7" t="s">
        <v>8326</v>
      </c>
      <c r="B28" s="8">
        <v>103</v>
      </c>
      <c r="C28" s="8">
        <v>57</v>
      </c>
      <c r="D28" s="8"/>
      <c r="E28" s="8"/>
      <c r="F28" s="8">
        <v>160</v>
      </c>
    </row>
    <row r="29" spans="1:6" x14ac:dyDescent="0.35">
      <c r="A29" s="7" t="s">
        <v>8343</v>
      </c>
      <c r="B29" s="8"/>
      <c r="C29" s="8">
        <v>20</v>
      </c>
      <c r="D29" s="8"/>
      <c r="E29" s="8"/>
      <c r="F29" s="8">
        <v>20</v>
      </c>
    </row>
    <row r="30" spans="1:6" x14ac:dyDescent="0.35">
      <c r="A30" s="7" t="s">
        <v>8318</v>
      </c>
      <c r="B30" s="8">
        <v>694</v>
      </c>
      <c r="C30" s="8">
        <v>353</v>
      </c>
      <c r="D30" s="8"/>
      <c r="E30" s="8">
        <v>19</v>
      </c>
      <c r="F30" s="8">
        <v>1066</v>
      </c>
    </row>
    <row r="31" spans="1:6" x14ac:dyDescent="0.35">
      <c r="A31" s="7" t="s">
        <v>8322</v>
      </c>
      <c r="B31" s="8">
        <v>40</v>
      </c>
      <c r="C31" s="8"/>
      <c r="D31" s="8"/>
      <c r="E31" s="8"/>
      <c r="F31" s="8">
        <v>40</v>
      </c>
    </row>
    <row r="32" spans="1:6" x14ac:dyDescent="0.35">
      <c r="A32" s="7" t="s">
        <v>8324</v>
      </c>
      <c r="B32" s="8">
        <v>20</v>
      </c>
      <c r="C32" s="8"/>
      <c r="D32" s="8"/>
      <c r="E32" s="8"/>
      <c r="F32" s="8">
        <v>20</v>
      </c>
    </row>
    <row r="33" spans="1:6" x14ac:dyDescent="0.35">
      <c r="A33" s="7" t="s">
        <v>8359</v>
      </c>
      <c r="B33" s="8"/>
      <c r="C33" s="8">
        <v>20</v>
      </c>
      <c r="D33" s="8"/>
      <c r="E33" s="8"/>
      <c r="F33" s="8">
        <v>20</v>
      </c>
    </row>
    <row r="34" spans="1:6" x14ac:dyDescent="0.35">
      <c r="A34" s="7" t="s">
        <v>8315</v>
      </c>
      <c r="B34" s="8">
        <v>260</v>
      </c>
      <c r="C34" s="8"/>
      <c r="D34" s="8"/>
      <c r="E34" s="8"/>
      <c r="F34" s="8">
        <v>260</v>
      </c>
    </row>
    <row r="35" spans="1:6" x14ac:dyDescent="0.35">
      <c r="A35" s="7" t="s">
        <v>8340</v>
      </c>
      <c r="B35" s="8"/>
      <c r="C35" s="8"/>
      <c r="D35" s="8">
        <v>40</v>
      </c>
      <c r="E35" s="8"/>
      <c r="F35" s="8">
        <v>40</v>
      </c>
    </row>
    <row r="36" spans="1:6" x14ac:dyDescent="0.35">
      <c r="A36" s="7" t="s">
        <v>8321</v>
      </c>
      <c r="B36" s="8">
        <v>60</v>
      </c>
      <c r="C36" s="8"/>
      <c r="D36" s="8"/>
      <c r="E36" s="8"/>
      <c r="F36" s="8">
        <v>60</v>
      </c>
    </row>
    <row r="37" spans="1:6" x14ac:dyDescent="0.35">
      <c r="A37" s="7" t="s">
        <v>8329</v>
      </c>
      <c r="B37" s="8">
        <v>34</v>
      </c>
      <c r="C37" s="8"/>
      <c r="D37" s="8"/>
      <c r="E37" s="8">
        <v>6</v>
      </c>
      <c r="F37" s="8">
        <v>40</v>
      </c>
    </row>
    <row r="38" spans="1:6" x14ac:dyDescent="0.35">
      <c r="A38" s="7" t="s">
        <v>8319</v>
      </c>
      <c r="B38" s="8">
        <v>40</v>
      </c>
      <c r="C38" s="8">
        <v>2</v>
      </c>
      <c r="D38" s="8">
        <v>18</v>
      </c>
      <c r="E38" s="8"/>
      <c r="F38" s="8">
        <v>60</v>
      </c>
    </row>
    <row r="39" spans="1:6" x14ac:dyDescent="0.35">
      <c r="A39" s="7" t="s">
        <v>8330</v>
      </c>
      <c r="B39" s="8">
        <v>85</v>
      </c>
      <c r="C39" s="8">
        <v>80</v>
      </c>
      <c r="D39" s="8">
        <v>17</v>
      </c>
      <c r="E39" s="8">
        <v>5</v>
      </c>
      <c r="F39" s="8">
        <v>187</v>
      </c>
    </row>
    <row r="40" spans="1:6" x14ac:dyDescent="0.35">
      <c r="A40" s="7" t="s">
        <v>8313</v>
      </c>
      <c r="B40" s="8">
        <v>80</v>
      </c>
      <c r="C40" s="8"/>
      <c r="D40" s="8"/>
      <c r="E40" s="8"/>
      <c r="F40" s="8">
        <v>80</v>
      </c>
    </row>
    <row r="41" spans="1:6" x14ac:dyDescent="0.35">
      <c r="A41" s="7" t="s">
        <v>8334</v>
      </c>
      <c r="B41" s="8">
        <v>60</v>
      </c>
      <c r="C41" s="8"/>
      <c r="D41" s="8"/>
      <c r="E41" s="8"/>
      <c r="F41" s="8">
        <v>60</v>
      </c>
    </row>
    <row r="42" spans="1:6" x14ac:dyDescent="0.35">
      <c r="A42" s="7" t="s">
        <v>8358</v>
      </c>
      <c r="B42" s="8"/>
      <c r="C42" s="8">
        <v>47</v>
      </c>
      <c r="D42" s="8">
        <v>10</v>
      </c>
      <c r="E42" s="8"/>
      <c r="F42" s="8">
        <v>57</v>
      </c>
    </row>
    <row r="43" spans="1:6" x14ac:dyDescent="0.35">
      <c r="A43" s="7" t="s">
        <v>8348</v>
      </c>
      <c r="B43" s="8"/>
      <c r="C43" s="8">
        <v>100</v>
      </c>
      <c r="D43" s="8"/>
      <c r="E43" s="8"/>
      <c r="F43" s="8">
        <v>100</v>
      </c>
    </row>
    <row r="44" spans="1:6" x14ac:dyDescent="0.35">
      <c r="A44" s="7" t="s">
        <v>8316</v>
      </c>
      <c r="B44" s="8">
        <v>20</v>
      </c>
      <c r="C44" s="8">
        <v>120</v>
      </c>
      <c r="D44" s="8">
        <v>60</v>
      </c>
      <c r="E44" s="8"/>
      <c r="F44" s="8">
        <v>200</v>
      </c>
    </row>
    <row r="45" spans="1:6" x14ac:dyDescent="0.35">
      <c r="A45" s="7" t="s">
        <v>8357</v>
      </c>
      <c r="B45" s="8"/>
      <c r="C45" s="8">
        <v>60</v>
      </c>
      <c r="D45" s="8">
        <v>100</v>
      </c>
      <c r="E45" s="8"/>
      <c r="F45" s="8">
        <v>160</v>
      </c>
    </row>
    <row r="46" spans="1:6" x14ac:dyDescent="0.35">
      <c r="A46" s="7" t="s">
        <v>8352</v>
      </c>
      <c r="B46" s="8"/>
      <c r="C46" s="8"/>
      <c r="D46" s="8">
        <v>20</v>
      </c>
      <c r="E46" s="8"/>
      <c r="F46" s="8">
        <v>20</v>
      </c>
    </row>
    <row r="47" spans="1:6" x14ac:dyDescent="0.35">
      <c r="A47" s="7" t="s">
        <v>8362</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CAAD0-7DA0-48E2-8F88-49A15EF2E7F0}">
  <dimension ref="A1:E18"/>
  <sheetViews>
    <sheetView workbookViewId="0">
      <selection activeCell="B2" sqref="B2"/>
    </sheetView>
  </sheetViews>
  <sheetFormatPr defaultRowHeight="14.5" x14ac:dyDescent="0.35"/>
  <cols>
    <col min="1" max="1" width="14.1796875" bestFit="1" customWidth="1"/>
    <col min="2" max="2" width="15.26953125" bestFit="1" customWidth="1"/>
    <col min="3" max="3" width="5.453125" bestFit="1" customWidth="1"/>
    <col min="4" max="4" width="8.08984375" bestFit="1" customWidth="1"/>
    <col min="5" max="7" width="10.7265625" bestFit="1" customWidth="1"/>
  </cols>
  <sheetData>
    <row r="1" spans="1:5" x14ac:dyDescent="0.35">
      <c r="A1" s="6" t="s">
        <v>8365</v>
      </c>
      <c r="B1" t="s">
        <v>8360</v>
      </c>
    </row>
    <row r="2" spans="1:5" x14ac:dyDescent="0.35">
      <c r="A2" s="6" t="s">
        <v>8380</v>
      </c>
      <c r="B2" t="s">
        <v>8360</v>
      </c>
    </row>
    <row r="4" spans="1:5" x14ac:dyDescent="0.35">
      <c r="A4" s="6" t="s">
        <v>8364</v>
      </c>
      <c r="B4" s="6" t="s">
        <v>8363</v>
      </c>
    </row>
    <row r="5" spans="1:5" x14ac:dyDescent="0.35">
      <c r="A5" s="6" t="s">
        <v>8361</v>
      </c>
      <c r="B5" t="s">
        <v>8219</v>
      </c>
      <c r="C5" t="s">
        <v>8221</v>
      </c>
      <c r="D5" t="s">
        <v>8220</v>
      </c>
      <c r="E5" t="s">
        <v>8362</v>
      </c>
    </row>
    <row r="6" spans="1:5" x14ac:dyDescent="0.35">
      <c r="A6" s="7" t="s">
        <v>8374</v>
      </c>
      <c r="B6" s="8">
        <v>141</v>
      </c>
      <c r="C6" s="8">
        <v>117</v>
      </c>
      <c r="D6" s="8">
        <v>23</v>
      </c>
      <c r="E6" s="8">
        <v>281</v>
      </c>
    </row>
    <row r="7" spans="1:5" x14ac:dyDescent="0.35">
      <c r="A7" s="7" t="s">
        <v>8375</v>
      </c>
      <c r="B7" s="8">
        <v>205</v>
      </c>
      <c r="C7" s="8">
        <v>128</v>
      </c>
      <c r="D7" s="8">
        <v>30</v>
      </c>
      <c r="E7" s="8">
        <v>363</v>
      </c>
    </row>
    <row r="8" spans="1:5" x14ac:dyDescent="0.35">
      <c r="A8" s="7" t="s">
        <v>8376</v>
      </c>
      <c r="B8" s="8">
        <v>177</v>
      </c>
      <c r="C8" s="8">
        <v>112</v>
      </c>
      <c r="D8" s="8">
        <v>31</v>
      </c>
      <c r="E8" s="8">
        <v>320</v>
      </c>
    </row>
    <row r="9" spans="1:5" x14ac:dyDescent="0.35">
      <c r="A9" s="7" t="s">
        <v>8377</v>
      </c>
      <c r="B9" s="8">
        <v>198</v>
      </c>
      <c r="C9" s="8">
        <v>101</v>
      </c>
      <c r="D9" s="8">
        <v>26</v>
      </c>
      <c r="E9" s="8">
        <v>325</v>
      </c>
    </row>
    <row r="10" spans="1:5" x14ac:dyDescent="0.35">
      <c r="A10" s="7" t="s">
        <v>8368</v>
      </c>
      <c r="B10" s="8">
        <v>219</v>
      </c>
      <c r="C10" s="8">
        <v>127</v>
      </c>
      <c r="D10" s="8">
        <v>26</v>
      </c>
      <c r="E10" s="8">
        <v>372</v>
      </c>
    </row>
    <row r="11" spans="1:5" x14ac:dyDescent="0.35">
      <c r="A11" s="7" t="s">
        <v>8378</v>
      </c>
      <c r="B11" s="8">
        <v>227</v>
      </c>
      <c r="C11" s="8">
        <v>139</v>
      </c>
      <c r="D11" s="8">
        <v>26</v>
      </c>
      <c r="E11" s="8">
        <v>392</v>
      </c>
    </row>
    <row r="12" spans="1:5" x14ac:dyDescent="0.35">
      <c r="A12" s="7" t="s">
        <v>8369</v>
      </c>
      <c r="B12" s="8">
        <v>205</v>
      </c>
      <c r="C12" s="8">
        <v>148</v>
      </c>
      <c r="D12" s="8">
        <v>41</v>
      </c>
      <c r="E12" s="8">
        <v>394</v>
      </c>
    </row>
    <row r="13" spans="1:5" x14ac:dyDescent="0.35">
      <c r="A13" s="7" t="s">
        <v>8370</v>
      </c>
      <c r="B13" s="8">
        <v>157</v>
      </c>
      <c r="C13" s="8">
        <v>132</v>
      </c>
      <c r="D13" s="8">
        <v>33</v>
      </c>
      <c r="E13" s="8">
        <v>322</v>
      </c>
    </row>
    <row r="14" spans="1:5" x14ac:dyDescent="0.35">
      <c r="A14" s="7" t="s">
        <v>8371</v>
      </c>
      <c r="B14" s="8">
        <v>164</v>
      </c>
      <c r="C14" s="8">
        <v>131</v>
      </c>
      <c r="D14" s="8">
        <v>27</v>
      </c>
      <c r="E14" s="8">
        <v>322</v>
      </c>
    </row>
    <row r="15" spans="1:5" x14ac:dyDescent="0.35">
      <c r="A15" s="7" t="s">
        <v>8372</v>
      </c>
      <c r="B15" s="8">
        <v>177</v>
      </c>
      <c r="C15" s="8">
        <v>136</v>
      </c>
      <c r="D15" s="8">
        <v>20</v>
      </c>
      <c r="E15" s="8">
        <v>333</v>
      </c>
    </row>
    <row r="16" spans="1:5" x14ac:dyDescent="0.35">
      <c r="A16" s="7" t="s">
        <v>8373</v>
      </c>
      <c r="B16" s="8">
        <v>180</v>
      </c>
      <c r="C16" s="8">
        <v>130</v>
      </c>
      <c r="D16" s="8">
        <v>38</v>
      </c>
      <c r="E16" s="8">
        <v>348</v>
      </c>
    </row>
    <row r="17" spans="1:5" x14ac:dyDescent="0.35">
      <c r="A17" s="7" t="s">
        <v>8379</v>
      </c>
      <c r="B17" s="8">
        <v>135</v>
      </c>
      <c r="C17" s="8">
        <v>129</v>
      </c>
      <c r="D17" s="8">
        <v>28</v>
      </c>
      <c r="E17" s="8">
        <v>292</v>
      </c>
    </row>
    <row r="18" spans="1:5" x14ac:dyDescent="0.35">
      <c r="A18" s="7" t="s">
        <v>8362</v>
      </c>
      <c r="B18" s="8">
        <v>2185</v>
      </c>
      <c r="C18" s="8">
        <v>1530</v>
      </c>
      <c r="D18" s="8">
        <v>349</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1A620-6DDC-430D-941E-4F40E50D1AC7}">
  <dimension ref="A1"/>
  <sheetViews>
    <sheetView topLeftCell="A2" workbookViewId="0">
      <selection activeCell="E18" sqref="E18"/>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Data</vt:lpstr>
      <vt:lpstr>State</vt:lpstr>
      <vt:lpstr>Sub-Category</vt:lpstr>
      <vt:lpstr>By Date</vt:lpstr>
      <vt:lpstr>Analysis</vt:lpstr>
      <vt:lpstr>backers_count</vt:lpstr>
      <vt:lpstr>goal</vt:lpstr>
      <vt:lpstr>pledged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gabri</cp:lastModifiedBy>
  <dcterms:created xsi:type="dcterms:W3CDTF">2017-04-20T15:17:24Z</dcterms:created>
  <dcterms:modified xsi:type="dcterms:W3CDTF">2020-12-13T02:50:51Z</dcterms:modified>
</cp:coreProperties>
</file>