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5580" yWindow="1660" windowWidth="28020" windowHeight="17820" tabRatio="721" xr2:uid="{00000000-000D-0000-FFFF-FFFF00000000}"/>
  </bookViews>
  <sheets>
    <sheet name="(演習1)2変数データ（散布図）" sheetId="2" r:id="rId1"/>
    <sheet name="【解答】(演習1)2変数データ（散布図）" sheetId="21" state="hidden" r:id="rId2"/>
    <sheet name="(演習2)２変数の相関" sheetId="4" r:id="rId3"/>
    <sheet name="【解答】(演習2)２変数の相関" sheetId="27" state="hidden" r:id="rId4"/>
    <sheet name="(演習3)多変数の相関" sheetId="1" r:id="rId5"/>
    <sheet name="【解答】(演習3)多変数の相関" sheetId="22" state="hidden" r:id="rId6"/>
    <sheet name="(演習4)重回帰分析" sheetId="8" r:id="rId7"/>
    <sheet name="【解答】(演習4)重回帰分析" sheetId="23" state="hidden" r:id="rId8"/>
    <sheet name="(演習5)変数選択" sheetId="11" r:id="rId9"/>
    <sheet name="【解答】(演習5)変数選択" sheetId="24" state="hidden" r:id="rId10"/>
    <sheet name="(演習6)ダミー変数１" sheetId="19" r:id="rId11"/>
    <sheet name="【解答】(演習6)ダミー変数１" sheetId="25" state="hidden" r:id="rId12"/>
    <sheet name="(演習7)ダミー変数２" sheetId="20" r:id="rId13"/>
    <sheet name="【解答】(演習7)ダミー変数２" sheetId="26" state="hidden" r:id="rId14"/>
  </sheet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8" i="24" l="1"/>
  <c r="BB10" i="24" l="1"/>
  <c r="BB9" i="24"/>
  <c r="P13" i="27" l="1"/>
  <c r="L8" i="27"/>
  <c r="G25" i="21" l="1"/>
  <c r="BB8" i="24" l="1"/>
  <c r="BB11" i="24"/>
  <c r="BB12" i="24"/>
  <c r="BB13" i="24"/>
  <c r="BB14" i="24"/>
  <c r="BB15" i="24"/>
  <c r="BB16" i="24"/>
</calcChain>
</file>

<file path=xl/sharedStrings.xml><?xml version="1.0" encoding="utf-8"?>
<sst xmlns="http://schemas.openxmlformats.org/spreadsheetml/2006/main" count="391" uniqueCount="132">
  <si>
    <t>月</t>
  </si>
  <si>
    <t>広告宣伝費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</si>
  <si>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</si>
  <si>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</si>
  <si>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</si>
  <si>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</si>
  <si>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</si>
  <si>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</si>
  <si>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</si>
  <si>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</si>
  <si>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</si>
  <si>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</si>
  <si>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</si>
  <si>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</si>
  <si>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日付</t>
    <rPh sb="0" eb="2">
      <t>ヒズk</t>
    </rPh>
    <phoneticPr fontId="4"/>
  </si>
  <si>
    <t>売上額</t>
    <rPh sb="0" eb="1">
      <t>ウリアg</t>
    </rPh>
    <rPh sb="2" eb="3">
      <t>ガク</t>
    </rPh>
    <phoneticPr fontId="4"/>
  </si>
  <si>
    <t>営業回数</t>
    <rPh sb="0" eb="2">
      <t>エイギョ</t>
    </rPh>
    <rPh sb="2" eb="4">
      <t>カイス</t>
    </rPh>
    <phoneticPr fontId="4"/>
  </si>
  <si>
    <t>店舗#</t>
    <rPh sb="0" eb="2">
      <t>テンp</t>
    </rPh>
    <phoneticPr fontId="4"/>
  </si>
  <si>
    <t>売上</t>
    <rPh sb="0" eb="2">
      <t>ウリアg</t>
    </rPh>
    <phoneticPr fontId="4"/>
  </si>
  <si>
    <t>店舗面積</t>
    <rPh sb="0" eb="2">
      <t>テンp</t>
    </rPh>
    <rPh sb="2" eb="4">
      <t>メンセk</t>
    </rPh>
    <phoneticPr fontId="4"/>
  </si>
  <si>
    <t>アクセス数</t>
    <rPh sb="4" eb="5">
      <t>ス</t>
    </rPh>
    <phoneticPr fontId="4"/>
  </si>
  <si>
    <t>広告</t>
    <rPh sb="0" eb="2">
      <t>コウコk</t>
    </rPh>
    <phoneticPr fontId="4"/>
  </si>
  <si>
    <t>街の規模</t>
    <rPh sb="0" eb="1">
      <t>マチn</t>
    </rPh>
    <rPh sb="2" eb="4">
      <t>キb</t>
    </rPh>
    <phoneticPr fontId="4"/>
  </si>
  <si>
    <t>同業者店舗数</t>
    <rPh sb="0" eb="3">
      <t>ドウギョ</t>
    </rPh>
    <rPh sb="3" eb="5">
      <t>テンp</t>
    </rPh>
    <rPh sb="5" eb="6">
      <t>ス</t>
    </rPh>
    <phoneticPr fontId="4"/>
  </si>
  <si>
    <t>家賃（円）</t>
    <rPh sb="3" eb="4">
      <t>エン</t>
    </rPh>
    <phoneticPr fontId="6"/>
  </si>
  <si>
    <t>徒歩（分）</t>
    <rPh sb="3" eb="4">
      <t>フン</t>
    </rPh>
    <phoneticPr fontId="6"/>
  </si>
  <si>
    <t>専有面積（㎡）</t>
    <rPh sb="5" eb="6">
      <t>ヘイホウメートル</t>
    </rPh>
    <phoneticPr fontId="6"/>
  </si>
  <si>
    <t>築年数（年）</t>
    <rPh sb="4" eb="5">
      <t>ネン</t>
    </rPh>
    <phoneticPr fontId="6"/>
  </si>
  <si>
    <t>階数（階）</t>
    <rPh sb="3" eb="4">
      <t>カイ</t>
    </rPh>
    <phoneticPr fontId="6"/>
  </si>
  <si>
    <t>新築</t>
    <phoneticPr fontId="6"/>
  </si>
  <si>
    <t>南向き</t>
    <phoneticPr fontId="6"/>
  </si>
  <si>
    <t>オートロック</t>
  </si>
  <si>
    <t>エアコン</t>
  </si>
  <si>
    <t>バストイレ別</t>
  </si>
  <si>
    <t>追い焚き</t>
  </si>
  <si>
    <t>フローリング</t>
  </si>
  <si>
    <t>ペット相談可</t>
  </si>
  <si>
    <t>2階以上</t>
    <phoneticPr fontId="6"/>
  </si>
  <si>
    <t>男性看護師給料</t>
    <rPh sb="0" eb="7">
      <t>ダンセ</t>
    </rPh>
    <phoneticPr fontId="4"/>
  </si>
  <si>
    <t>経験日数（月）</t>
    <rPh sb="0" eb="2">
      <t>ケイケn</t>
    </rPh>
    <rPh sb="2" eb="4">
      <t>ニッス</t>
    </rPh>
    <phoneticPr fontId="4"/>
  </si>
  <si>
    <t>女性看護師給料</t>
    <rPh sb="0" eb="1">
      <t>オンn</t>
    </rPh>
    <phoneticPr fontId="4"/>
  </si>
  <si>
    <t>経験日数（月）</t>
    <phoneticPr fontId="4"/>
  </si>
  <si>
    <t>工学部</t>
    <rPh sb="0" eb="3">
      <t>コウガクb</t>
    </rPh>
    <phoneticPr fontId="4"/>
  </si>
  <si>
    <t>経済学部</t>
    <rPh sb="0" eb="4">
      <t>ケイザ</t>
    </rPh>
    <phoneticPr fontId="4"/>
  </si>
  <si>
    <t>芸術学部</t>
    <rPh sb="0" eb="4">
      <t>ゲイジュt</t>
    </rPh>
    <phoneticPr fontId="4"/>
  </si>
  <si>
    <t>農学部</t>
    <rPh sb="0" eb="3">
      <t>ノウガクb</t>
    </rPh>
    <phoneticPr fontId="4"/>
  </si>
  <si>
    <t>給料</t>
    <rPh sb="0" eb="2">
      <t>キュウリョ</t>
    </rPh>
    <phoneticPr fontId="4"/>
  </si>
  <si>
    <t>成績</t>
    <rPh sb="0" eb="2">
      <t>セイセk</t>
    </rPh>
    <phoneticPr fontId="4"/>
  </si>
  <si>
    <t>相関係数</t>
    <rPh sb="0" eb="4">
      <t>ソウカンケイスウ</t>
    </rPh>
    <phoneticPr fontId="4"/>
  </si>
  <si>
    <t>同業者店舗数</t>
  </si>
  <si>
    <t>街の規模</t>
  </si>
  <si>
    <t>広告</t>
  </si>
  <si>
    <t>アクセス数</t>
  </si>
  <si>
    <t>店舗面積</t>
  </si>
  <si>
    <t>売上</t>
  </si>
  <si>
    <t>切片</t>
  </si>
  <si>
    <t>上限 95%</t>
  </si>
  <si>
    <t>下限 95%</t>
  </si>
  <si>
    <t>P-値</t>
  </si>
  <si>
    <t xml:space="preserve">t </t>
  </si>
  <si>
    <t>標準誤差</t>
  </si>
  <si>
    <t>係数</t>
  </si>
  <si>
    <t>合計</t>
  </si>
  <si>
    <t>残差</t>
  </si>
  <si>
    <t>回帰</t>
  </si>
  <si>
    <t>有意 F</t>
  </si>
  <si>
    <t>観測された分散比</t>
  </si>
  <si>
    <t>分散</t>
  </si>
  <si>
    <t>変動</t>
  </si>
  <si>
    <t>自由度</t>
  </si>
  <si>
    <t>分散分析表</t>
  </si>
  <si>
    <t>観測数</t>
  </si>
  <si>
    <t>補正 R2</t>
  </si>
  <si>
    <t>重決定 R2</t>
  </si>
  <si>
    <t>重相関 R</t>
  </si>
  <si>
    <t>回帰統計</t>
  </si>
  <si>
    <t>概要</t>
  </si>
  <si>
    <t>▲再計算</t>
    <rPh sb="1" eb="4">
      <t>サイケイサン</t>
    </rPh>
    <phoneticPr fontId="4"/>
  </si>
  <si>
    <t>南向き</t>
  </si>
  <si>
    <t>新築</t>
  </si>
  <si>
    <t>2階以上</t>
  </si>
  <si>
    <t>階数（階）</t>
  </si>
  <si>
    <t>築年数（年）</t>
  </si>
  <si>
    <t>専有面積（㎡）</t>
  </si>
  <si>
    <t>徒歩（分）</t>
  </si>
  <si>
    <t>上限 95.0%</t>
  </si>
  <si>
    <t>下限 95.0%</t>
  </si>
  <si>
    <t>給料</t>
    <rPh sb="0" eb="2">
      <t>ダンセ</t>
    </rPh>
    <phoneticPr fontId="4"/>
  </si>
  <si>
    <t>性別</t>
    <rPh sb="0" eb="2">
      <t>セイベツ</t>
    </rPh>
    <phoneticPr fontId="4"/>
  </si>
  <si>
    <t>経験日数（月）</t>
  </si>
  <si>
    <t>性別</t>
  </si>
  <si>
    <t>芸術学部</t>
  </si>
  <si>
    <t>経済学部</t>
  </si>
  <si>
    <t>工学部</t>
  </si>
  <si>
    <t>成績</t>
  </si>
  <si>
    <t>工学部</t>
    <rPh sb="0" eb="3">
      <t>コウガクブ</t>
    </rPh>
    <phoneticPr fontId="4"/>
  </si>
  <si>
    <t>（1）散布図</t>
    <rPh sb="3" eb="5">
      <t>サンプ</t>
    </rPh>
    <rPh sb="5" eb="6">
      <t>ズ</t>
    </rPh>
    <phoneticPr fontId="4"/>
  </si>
  <si>
    <t>（2）相関係数</t>
    <rPh sb="3" eb="5">
      <t>ソウカン</t>
    </rPh>
    <rPh sb="5" eb="7">
      <t>ケイスウ</t>
    </rPh>
    <phoneticPr fontId="4"/>
  </si>
  <si>
    <t>② 「挿入」→「散布図」を選択。</t>
    <phoneticPr fontId="4"/>
  </si>
  <si>
    <t>① 「C9:D21」を選択。</t>
    <rPh sb="11" eb="13">
      <t>センタク</t>
    </rPh>
    <phoneticPr fontId="4"/>
  </si>
  <si>
    <t>③ タイトルや枠線など必要な箇所を修正する。</t>
    <rPh sb="7" eb="9">
      <t>ワクセン</t>
    </rPh>
    <rPh sb="11" eb="13">
      <t>ヒツヨウ</t>
    </rPh>
    <rPh sb="14" eb="16">
      <t>カショ</t>
    </rPh>
    <rPh sb="17" eb="19">
      <t>シュウセイ</t>
    </rPh>
    <phoneticPr fontId="4"/>
  </si>
  <si>
    <t>① セルに=CORREL(C10:C21,D10:D21)を入力する。</t>
    <rPh sb="30" eb="32">
      <t>ニュウリョク</t>
    </rPh>
    <phoneticPr fontId="4"/>
  </si>
  <si>
    <t>※ラベルを含めない。</t>
    <rPh sb="5" eb="6">
      <t>フク</t>
    </rPh>
    <phoneticPr fontId="4"/>
  </si>
  <si>
    <t>※ある程度、売上と営業回数は相関があると見れる。</t>
    <rPh sb="3" eb="5">
      <t>テイド</t>
    </rPh>
    <rPh sb="6" eb="8">
      <t>ウリアゲ</t>
    </rPh>
    <rPh sb="9" eb="11">
      <t>エイギョウ</t>
    </rPh>
    <rPh sb="11" eb="13">
      <t>カイスウ</t>
    </rPh>
    <rPh sb="14" eb="16">
      <t>ソウカン</t>
    </rPh>
    <rPh sb="20" eb="21">
      <t>ミ</t>
    </rPh>
    <phoneticPr fontId="4"/>
  </si>
  <si>
    <t>◎演習問題１解答</t>
    <rPh sb="1" eb="3">
      <t>エンシュウ</t>
    </rPh>
    <rPh sb="3" eb="5">
      <t>モンダイ</t>
    </rPh>
    <rPh sb="6" eb="8">
      <t>カイトウ</t>
    </rPh>
    <phoneticPr fontId="4"/>
  </si>
  <si>
    <t>≪注意点／手順≫</t>
    <rPh sb="1" eb="4">
      <t>チュウイテン</t>
    </rPh>
    <rPh sb="5" eb="7">
      <t>テジュン</t>
    </rPh>
    <phoneticPr fontId="4"/>
  </si>
  <si>
    <t>① 営業回数が売上に反映するタイムラグを考える。</t>
    <rPh sb="2" eb="4">
      <t>エイギョウ</t>
    </rPh>
    <rPh sb="4" eb="6">
      <t>カイスウ</t>
    </rPh>
    <rPh sb="7" eb="9">
      <t>ウリアゲ</t>
    </rPh>
    <rPh sb="10" eb="12">
      <t>ハンエイ</t>
    </rPh>
    <rPh sb="20" eb="21">
      <t>カンガ</t>
    </rPh>
    <phoneticPr fontId="4"/>
  </si>
  <si>
    <t>※今回は営業回数は1カ月後に効果があると考えて、</t>
    <rPh sb="1" eb="3">
      <t>コンカイ</t>
    </rPh>
    <rPh sb="4" eb="6">
      <t>エイギョウ</t>
    </rPh>
    <rPh sb="6" eb="8">
      <t>カイスウ</t>
    </rPh>
    <rPh sb="11" eb="12">
      <t>ゲツ</t>
    </rPh>
    <rPh sb="12" eb="13">
      <t>ゴ</t>
    </rPh>
    <rPh sb="14" eb="16">
      <t>コウカ</t>
    </rPh>
    <rPh sb="20" eb="21">
      <t>カンガ</t>
    </rPh>
    <phoneticPr fontId="4"/>
  </si>
  <si>
    <t>　左記セルの営業回数を1カ月ずらして相関を考えた。</t>
    <rPh sb="1" eb="3">
      <t>サキ</t>
    </rPh>
    <rPh sb="6" eb="8">
      <t>エイギョウ</t>
    </rPh>
    <rPh sb="8" eb="10">
      <t>カイスウ</t>
    </rPh>
    <rPh sb="13" eb="14">
      <t>ゲツ</t>
    </rPh>
    <rPh sb="18" eb="20">
      <t>ソウカン</t>
    </rPh>
    <rPh sb="21" eb="22">
      <t>カンガ</t>
    </rPh>
    <phoneticPr fontId="4"/>
  </si>
  <si>
    <t>② よって、左記のように表を整えて相関係数を求める。</t>
    <rPh sb="6" eb="8">
      <t>サキ</t>
    </rPh>
    <rPh sb="12" eb="13">
      <t>ヒョウ</t>
    </rPh>
    <rPh sb="14" eb="15">
      <t>トトノ</t>
    </rPh>
    <rPh sb="17" eb="19">
      <t>ソウカン</t>
    </rPh>
    <rPh sb="19" eb="21">
      <t>ケイスウ</t>
    </rPh>
    <rPh sb="22" eb="23">
      <t>モト</t>
    </rPh>
    <phoneticPr fontId="4"/>
  </si>
  <si>
    <t>相関係数</t>
    <rPh sb="0" eb="2">
      <t>ソウカン</t>
    </rPh>
    <rPh sb="2" eb="4">
      <t>ケイスウ</t>
    </rPh>
    <phoneticPr fontId="4"/>
  </si>
  <si>
    <t>※データが空欄の箇所はデータ範囲から除く。</t>
    <rPh sb="5" eb="7">
      <t>クウラン</t>
    </rPh>
    <rPh sb="8" eb="10">
      <t>カショ</t>
    </rPh>
    <rPh sb="14" eb="16">
      <t>ハンイ</t>
    </rPh>
    <rPh sb="18" eb="19">
      <t>ノゾ</t>
    </rPh>
    <phoneticPr fontId="4"/>
  </si>
  <si>
    <t>≪参考≫</t>
    <rPh sb="1" eb="3">
      <t>サンコウ</t>
    </rPh>
    <phoneticPr fontId="4"/>
  </si>
  <si>
    <t>タイムラグを考えないで相関係数を求めた場合</t>
    <rPh sb="6" eb="7">
      <t>カンガ</t>
    </rPh>
    <rPh sb="11" eb="13">
      <t>ソウカン</t>
    </rPh>
    <rPh sb="13" eb="15">
      <t>ケイスウ</t>
    </rPh>
    <rPh sb="16" eb="17">
      <t>モト</t>
    </rPh>
    <rPh sb="19" eb="21">
      <t>バアイ</t>
    </rPh>
    <phoneticPr fontId="4"/>
  </si>
  <si>
    <t>※営業回数を増やせば増やすほど、売上が下がる相関係数が求められる。</t>
    <rPh sb="1" eb="3">
      <t>エイギョウ</t>
    </rPh>
    <rPh sb="3" eb="5">
      <t>カイスウ</t>
    </rPh>
    <rPh sb="6" eb="7">
      <t>フ</t>
    </rPh>
    <rPh sb="10" eb="11">
      <t>フ</t>
    </rPh>
    <rPh sb="16" eb="18">
      <t>ウリアゲ</t>
    </rPh>
    <rPh sb="19" eb="20">
      <t>サ</t>
    </rPh>
    <rPh sb="22" eb="24">
      <t>ソウカン</t>
    </rPh>
    <rPh sb="24" eb="26">
      <t>ケイスウ</t>
    </rPh>
    <rPh sb="27" eb="28">
      <t>モト</t>
    </rPh>
    <phoneticPr fontId="4"/>
  </si>
  <si>
    <t>① 「データ」→「データ分析」→「相関」を選択。</t>
    <rPh sb="12" eb="14">
      <t>ブンセキ</t>
    </rPh>
    <rPh sb="17" eb="19">
      <t>ソウカン</t>
    </rPh>
    <rPh sb="21" eb="23">
      <t>センタク</t>
    </rPh>
    <phoneticPr fontId="4"/>
  </si>
  <si>
    <t>　「先頭行をラベルとして使用」にチェックを入れる。</t>
    <rPh sb="2" eb="4">
      <t>セントウ</t>
    </rPh>
    <rPh sb="4" eb="5">
      <t>ギョウ</t>
    </rPh>
    <rPh sb="12" eb="14">
      <t>シヨウ</t>
    </rPh>
    <rPh sb="21" eb="22">
      <t>イ</t>
    </rPh>
    <phoneticPr fontId="4"/>
  </si>
  <si>
    <t>　出力先を適当に選択する。（今回は「J8」を選択）</t>
    <rPh sb="1" eb="3">
      <t>シュツリョク</t>
    </rPh>
    <rPh sb="3" eb="4">
      <t>サキ</t>
    </rPh>
    <rPh sb="5" eb="7">
      <t>テキトウ</t>
    </rPh>
    <rPh sb="8" eb="10">
      <t>センタク</t>
    </rPh>
    <rPh sb="14" eb="16">
      <t>コンカイ</t>
    </rPh>
    <rPh sb="22" eb="24">
      <t>センタク</t>
    </rPh>
    <phoneticPr fontId="4"/>
  </si>
  <si>
    <t>　 入力範囲を「C7:H34」を選択する。</t>
    <rPh sb="2" eb="4">
      <t>ニュウリョク</t>
    </rPh>
    <rPh sb="4" eb="6">
      <t>ハンイ</t>
    </rPh>
    <rPh sb="16" eb="18">
      <t>センタク</t>
    </rPh>
    <phoneticPr fontId="4"/>
  </si>
  <si>
    <t>② データ分析ツールで下記内容を選択し実行する。</t>
    <rPh sb="5" eb="7">
      <t>ブンセキ</t>
    </rPh>
    <rPh sb="11" eb="13">
      <t>カキ</t>
    </rPh>
    <rPh sb="13" eb="15">
      <t>ナイヨウ</t>
    </rPh>
    <rPh sb="16" eb="18">
      <t>センタク</t>
    </rPh>
    <rPh sb="19" eb="21">
      <t>ジッコウ</t>
    </rPh>
    <phoneticPr fontId="4"/>
  </si>
  <si>
    <t>◎データ分析アドインを使い「回帰分析」を選択する。</t>
    <rPh sb="4" eb="6">
      <t>ブンセキ</t>
    </rPh>
    <rPh sb="11" eb="12">
      <t>ツカ</t>
    </rPh>
    <rPh sb="14" eb="16">
      <t>カイキ</t>
    </rPh>
    <rPh sb="16" eb="18">
      <t>ブンセキ</t>
    </rPh>
    <rPh sb="20" eb="22">
      <t>センタク</t>
    </rPh>
    <phoneticPr fontId="4"/>
  </si>
  <si>
    <t>　　※データは、不動産サイトHome'sよりランダムに参考</t>
    <phoneticPr fontId="4"/>
  </si>
  <si>
    <t>条件</t>
    <rPh sb="0" eb="2">
      <t>ジョウケン</t>
    </rPh>
    <phoneticPr fontId="4"/>
  </si>
  <si>
    <t>算出係数</t>
    <rPh sb="0" eb="2">
      <t>サンシュツ</t>
    </rPh>
    <rPh sb="2" eb="4">
      <t>ケイスウ</t>
    </rPh>
    <phoneticPr fontId="4"/>
  </si>
  <si>
    <t>予測</t>
    <rPh sb="0" eb="2">
      <t>ヨソク</t>
    </rPh>
    <phoneticPr fontId="4"/>
  </si>
  <si>
    <t>◎不動産条件を計算する。</t>
    <rPh sb="1" eb="4">
      <t>フドウサン</t>
    </rPh>
    <rPh sb="4" eb="6">
      <t>ジョウケン</t>
    </rPh>
    <rPh sb="7" eb="8">
      <t>ケイ</t>
    </rPh>
    <rPh sb="8" eb="9">
      <t>サン</t>
    </rPh>
    <phoneticPr fontId="4"/>
  </si>
  <si>
    <t>①男性を「１」・女性を「０」</t>
    <rPh sb="1" eb="3">
      <t>ダンセイ</t>
    </rPh>
    <rPh sb="8" eb="10">
      <t>ジョセイ</t>
    </rPh>
    <phoneticPr fontId="4"/>
  </si>
  <si>
    <t>　として表を作成する。</t>
    <phoneticPr fontId="4"/>
  </si>
  <si>
    <t>②回帰分析ツールを使い、重回帰分析を行う。</t>
    <rPh sb="1" eb="3">
      <t>カイキ</t>
    </rPh>
    <rPh sb="3" eb="5">
      <t>ブンセキ</t>
    </rPh>
    <rPh sb="9" eb="10">
      <t>ツカ</t>
    </rPh>
    <rPh sb="12" eb="15">
      <t>ジュウカイキ</t>
    </rPh>
    <rPh sb="15" eb="17">
      <t>ブンセキ</t>
    </rPh>
    <rPh sb="18" eb="19">
      <t>オコナ</t>
    </rPh>
    <phoneticPr fontId="4"/>
  </si>
  <si>
    <t>◎各学部をダミー変数にする。</t>
    <rPh sb="1" eb="2">
      <t>カク</t>
    </rPh>
    <rPh sb="2" eb="4">
      <t>ガクブ</t>
    </rPh>
    <rPh sb="8" eb="10">
      <t>ヘンスウ</t>
    </rPh>
    <phoneticPr fontId="4"/>
  </si>
  <si>
    <t>・下記は工学部／経済学部／芸術学部のすべてが「0」であるのは農学部としている</t>
    <rPh sb="1" eb="3">
      <t>カキ</t>
    </rPh>
    <rPh sb="4" eb="6">
      <t>コウガク</t>
    </rPh>
    <rPh sb="6" eb="7">
      <t>ブ</t>
    </rPh>
    <rPh sb="8" eb="10">
      <t>ケイザイ</t>
    </rPh>
    <rPh sb="10" eb="12">
      <t>ガクブ</t>
    </rPh>
    <rPh sb="13" eb="15">
      <t>ゲイジュツ</t>
    </rPh>
    <rPh sb="15" eb="17">
      <t>ガクブ</t>
    </rPh>
    <rPh sb="30" eb="33">
      <t>ノウガクブ</t>
    </rPh>
    <phoneticPr fontId="4"/>
  </si>
  <si>
    <t>◎その上でデータ分析ツールから回帰分析を行う。</t>
    <rPh sb="3" eb="4">
      <t>ウエ</t>
    </rPh>
    <rPh sb="8" eb="10">
      <t>ブンセキ</t>
    </rPh>
    <rPh sb="15" eb="17">
      <t>カイキ</t>
    </rPh>
    <rPh sb="17" eb="19">
      <t>ブンセキ</t>
    </rPh>
    <rPh sb="20" eb="21">
      <t>オコナ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</si>
</sst>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_(&quot;$&quot;* #,##0.00_);_(&quot;$&quot;* \(#,##0.00\);_(&quot;$&quot;* &quot;-&quot;??_);_(@_)"/>
  </numFmts>
  <fonts count="35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Arial"/>
      <family val="2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メイリオ"/>
      <family val="2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Arial Black"/>
      <family val="2"/>
    </font>
    <font>
      <sz val="11"/>
      <color rgb="FF000000"/>
      <name val="ＭＳ Ｐゴシック"/>
      <family val="3"/>
      <charset val="128"/>
    </font>
    <font>
      <sz val="11"/>
      <color theme="0"/>
      <name val="Yu Gothic"/>
      <family val="2"/>
      <charset val="128"/>
      <scheme val="minor"/>
    </font>
    <font>
      <sz val="11"/>
      <color theme="0"/>
      <name val="Yu Gothic"/>
      <family val="3"/>
      <charset val="128"/>
      <scheme val="minor"/>
    </font>
    <font>
      <i/>
      <sz val="11"/>
      <color theme="1"/>
      <name val="Yu Gothic"/>
      <family val="3"/>
      <charset val="128"/>
      <scheme val="minor"/>
    </font>
    <font>
      <i/>
      <sz val="11"/>
      <color theme="0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0"/>
      <name val="メイリオ"/>
      <family val="3"/>
      <charset val="128"/>
    </font>
    <font>
      <b/>
      <i/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9"/>
      <color theme="1"/>
      <name val="Yu Gothic"/>
      <charset val="128"/>
      <scheme val="minor"/>
    </font>
    <font>
      <sz val="9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b/>
      <u/>
      <sz val="9"/>
      <color theme="1"/>
      <name val="Yu Gothic"/>
      <family val="3"/>
      <charset val="128"/>
      <scheme val="minor"/>
    </font>
    <font>
      <b/>
      <u/>
      <sz val="10"/>
      <color rgb="FFFF0000"/>
      <name val="Yu Gothic"/>
      <family val="3"/>
      <charset val="128"/>
      <scheme val="minor"/>
    </font>
    <font>
      <sz val="9"/>
      <color rgb="FF000000"/>
      <name val="メイリオ"/>
      <family val="2"/>
      <charset val="128"/>
    </font>
    <font>
      <b/>
      <sz val="11"/>
      <color theme="0"/>
      <name val="Yu Gothic"/>
      <family val="3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Yu Gothic"/>
      <charset val="128"/>
      <scheme val="minor"/>
    </font>
    <font>
      <sz val="1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9"/>
      <color rgb="FF000000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3">
    <xf numFmtId="0" fontId="0" fillId="0" borderId="0"/>
    <xf numFmtId="0" fontId="5" fillId="0" borderId="0"/>
    <xf numFmtId="176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/>
    <xf numFmtId="0" fontId="5" fillId="0" borderId="0" xfId="0" applyFont="1"/>
    <xf numFmtId="0" fontId="9" fillId="0" borderId="0" xfId="0" applyFont="1"/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" fillId="0" borderId="0" xfId="0" applyFont="1"/>
    <xf numFmtId="0" fontId="15" fillId="5" borderId="13" xfId="0" applyFont="1" applyFill="1" applyBorder="1"/>
    <xf numFmtId="0" fontId="5" fillId="0" borderId="15" xfId="0" applyFont="1" applyFill="1" applyBorder="1" applyAlignment="1"/>
    <xf numFmtId="0" fontId="16" fillId="5" borderId="15" xfId="0" applyFont="1" applyFill="1" applyBorder="1" applyAlignment="1"/>
    <xf numFmtId="0" fontId="5" fillId="6" borderId="15" xfId="0" applyFont="1" applyFill="1" applyBorder="1" applyAlignment="1"/>
    <xf numFmtId="0" fontId="5" fillId="0" borderId="0" xfId="0" applyFont="1" applyFill="1" applyBorder="1" applyAlignment="1"/>
    <xf numFmtId="0" fontId="16" fillId="5" borderId="0" xfId="0" applyFont="1" applyFill="1" applyBorder="1" applyAlignment="1"/>
    <xf numFmtId="0" fontId="5" fillId="6" borderId="0" xfId="0" applyFont="1" applyFill="1" applyBorder="1" applyAlignment="1"/>
    <xf numFmtId="0" fontId="17" fillId="0" borderId="16" xfId="0" applyFont="1" applyFill="1" applyBorder="1" applyAlignment="1">
      <alignment horizontal="center"/>
    </xf>
    <xf numFmtId="0" fontId="18" fillId="5" borderId="1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Border="1" applyAlignment="1"/>
    <xf numFmtId="0" fontId="19" fillId="0" borderId="15" xfId="0" applyFont="1" applyFill="1" applyBorder="1" applyAlignment="1"/>
    <xf numFmtId="0" fontId="19" fillId="0" borderId="0" xfId="0" applyFont="1" applyFill="1" applyBorder="1" applyAlignment="1"/>
    <xf numFmtId="0" fontId="17" fillId="0" borderId="16" xfId="0" applyFont="1" applyFill="1" applyBorder="1" applyAlignment="1">
      <alignment horizontal="centerContinuous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0" fillId="5" borderId="0" xfId="0" applyFont="1" applyFill="1"/>
    <xf numFmtId="0" fontId="1" fillId="0" borderId="0" xfId="0" applyFont="1" applyAlignment="1">
      <alignment wrapText="1"/>
    </xf>
    <xf numFmtId="0" fontId="12" fillId="7" borderId="15" xfId="0" applyFont="1" applyFill="1" applyBorder="1" applyAlignment="1"/>
    <xf numFmtId="0" fontId="12" fillId="7" borderId="0" xfId="0" applyFont="1" applyFill="1" applyBorder="1" applyAlignment="1"/>
    <xf numFmtId="0" fontId="21" fillId="7" borderId="16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5" fillId="5" borderId="15" xfId="0" applyFont="1" applyFill="1" applyBorder="1" applyAlignment="1"/>
    <xf numFmtId="0" fontId="14" fillId="0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2" fillId="0" borderId="0" xfId="0" applyFont="1"/>
    <xf numFmtId="0" fontId="15" fillId="5" borderId="14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55" fontId="5" fillId="0" borderId="6" xfId="0" applyNumberFormat="1" applyFont="1" applyBorder="1"/>
    <xf numFmtId="0" fontId="5" fillId="0" borderId="0" xfId="0" applyFont="1" applyBorder="1"/>
    <xf numFmtId="0" fontId="16" fillId="5" borderId="3" xfId="0" applyFont="1" applyFill="1" applyBorder="1"/>
    <xf numFmtId="0" fontId="5" fillId="4" borderId="0" xfId="0" applyFont="1" applyFill="1" applyBorder="1"/>
    <xf numFmtId="0" fontId="5" fillId="4" borderId="3" xfId="0" applyFont="1" applyFill="1" applyBorder="1"/>
    <xf numFmtId="55" fontId="5" fillId="0" borderId="7" xfId="0" applyNumberFormat="1" applyFont="1" applyBorder="1"/>
    <xf numFmtId="0" fontId="5" fillId="0" borderId="1" xfId="0" applyFont="1" applyBorder="1"/>
    <xf numFmtId="0" fontId="5" fillId="4" borderId="2" xfId="0" applyFont="1" applyFill="1" applyBorder="1"/>
    <xf numFmtId="0" fontId="5" fillId="5" borderId="0" xfId="0" applyFont="1" applyFill="1"/>
    <xf numFmtId="0" fontId="16" fillId="5" borderId="5" xfId="0" applyFont="1" applyFill="1" applyBorder="1" applyAlignment="1">
      <alignment horizontal="center"/>
    </xf>
    <xf numFmtId="0" fontId="16" fillId="5" borderId="5" xfId="0" applyFont="1" applyFill="1" applyBorder="1"/>
    <xf numFmtId="0" fontId="25" fillId="0" borderId="0" xfId="0" applyFont="1"/>
    <xf numFmtId="0" fontId="26" fillId="0" borderId="0" xfId="0" applyFont="1"/>
    <xf numFmtId="0" fontId="19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5" xfId="0" applyFont="1" applyFill="1" applyBorder="1"/>
    <xf numFmtId="0" fontId="29" fillId="5" borderId="5" xfId="0" applyFont="1" applyFill="1" applyBorder="1" applyAlignment="1">
      <alignment horizontal="center"/>
    </xf>
    <xf numFmtId="0" fontId="29" fillId="5" borderId="5" xfId="0" applyFont="1" applyFill="1" applyBorder="1"/>
    <xf numFmtId="0" fontId="30" fillId="0" borderId="0" xfId="0" applyFont="1"/>
    <xf numFmtId="0" fontId="14" fillId="0" borderId="11" xfId="0" applyNumberFormat="1" applyFont="1" applyBorder="1" applyAlignment="1"/>
    <xf numFmtId="0" fontId="14" fillId="0" borderId="3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4" fillId="0" borderId="11" xfId="0" applyFont="1" applyBorder="1" applyAlignment="1"/>
    <xf numFmtId="0" fontId="14" fillId="0" borderId="4" xfId="0" applyFont="1" applyBorder="1" applyAlignment="1"/>
    <xf numFmtId="0" fontId="14" fillId="0" borderId="1" xfId="0" applyFont="1" applyBorder="1" applyAlignment="1"/>
    <xf numFmtId="8" fontId="5" fillId="3" borderId="5" xfId="21" applyFont="1" applyFill="1" applyBorder="1" applyAlignment="1">
      <alignment horizontal="center"/>
    </xf>
    <xf numFmtId="0" fontId="5" fillId="0" borderId="11" xfId="21" applyNumberFormat="1" applyFont="1" applyBorder="1" applyAlignment="1">
      <alignment horizontal="center"/>
    </xf>
    <xf numFmtId="0" fontId="5" fillId="0" borderId="4" xfId="21" applyNumberFormat="1" applyFont="1" applyBorder="1" applyAlignment="1">
      <alignment horizontal="center"/>
    </xf>
    <xf numFmtId="0" fontId="5" fillId="0" borderId="11" xfId="0" applyFont="1" applyBorder="1"/>
    <xf numFmtId="0" fontId="5" fillId="0" borderId="4" xfId="0" applyFont="1" applyBorder="1"/>
    <xf numFmtId="0" fontId="5" fillId="0" borderId="0" xfId="0" applyFont="1" applyAlignment="1"/>
    <xf numFmtId="0" fontId="5" fillId="0" borderId="11" xfId="0" applyFont="1" applyBorder="1" applyAlignment="1"/>
    <xf numFmtId="0" fontId="10" fillId="0" borderId="0" xfId="0" applyFont="1" applyAlignment="1">
      <alignment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55" fontId="5" fillId="0" borderId="11" xfId="0" applyNumberFormat="1" applyFont="1" applyBorder="1"/>
    <xf numFmtId="0" fontId="5" fillId="0" borderId="3" xfId="0" applyFont="1" applyBorder="1"/>
    <xf numFmtId="55" fontId="5" fillId="0" borderId="4" xfId="0" applyNumberFormat="1" applyFont="1" applyBorder="1"/>
    <xf numFmtId="0" fontId="31" fillId="3" borderId="5" xfId="0" applyFont="1" applyFill="1" applyBorder="1" applyAlignment="1">
      <alignment horizontal="center"/>
    </xf>
    <xf numFmtId="0" fontId="1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32" fillId="3" borderId="5" xfId="0" applyFont="1" applyFill="1" applyBorder="1" applyAlignment="1">
      <alignment horizontal="center" vertical="center" wrapText="1" readingOrder="1"/>
    </xf>
    <xf numFmtId="0" fontId="33" fillId="0" borderId="11" xfId="0" applyFont="1" applyFill="1" applyBorder="1" applyAlignment="1">
      <alignment horizontal="center" vertical="center" wrapText="1" readingOrder="1"/>
    </xf>
    <xf numFmtId="0" fontId="33" fillId="0" borderId="4" xfId="0" applyFont="1" applyFill="1" applyBorder="1" applyAlignment="1">
      <alignment horizontal="center" vertical="center" wrapText="1" readingOrder="1"/>
    </xf>
    <xf numFmtId="38" fontId="33" fillId="0" borderId="11" xfId="22" applyFont="1" applyFill="1" applyBorder="1" applyAlignment="1">
      <alignment vertical="center" wrapText="1" readingOrder="1"/>
    </xf>
    <xf numFmtId="38" fontId="33" fillId="0" borderId="4" xfId="22" applyFont="1" applyFill="1" applyBorder="1" applyAlignment="1">
      <alignment vertical="center" wrapText="1" readingOrder="1"/>
    </xf>
    <xf numFmtId="0" fontId="32" fillId="3" borderId="12" xfId="0" applyFont="1" applyFill="1" applyBorder="1" applyAlignment="1">
      <alignment horizontal="center" wrapText="1"/>
    </xf>
    <xf numFmtId="0" fontId="34" fillId="0" borderId="0" xfId="0" applyFont="1" applyAlignment="1">
      <alignment horizontal="left" vertical="center"/>
    </xf>
    <xf numFmtId="0" fontId="32" fillId="0" borderId="11" xfId="0" applyFont="1" applyBorder="1" applyAlignment="1">
      <alignment horizontal="center" wrapText="1"/>
    </xf>
    <xf numFmtId="0" fontId="33" fillId="0" borderId="0" xfId="0" applyFont="1" applyAlignment="1">
      <alignment wrapText="1"/>
    </xf>
    <xf numFmtId="0" fontId="32" fillId="0" borderId="4" xfId="0" applyFont="1" applyBorder="1" applyAlignment="1">
      <alignment horizontal="center" wrapText="1"/>
    </xf>
    <xf numFmtId="38" fontId="32" fillId="0" borderId="11" xfId="22" applyFont="1" applyBorder="1" applyAlignment="1">
      <alignment horizontal="center" wrapText="1"/>
    </xf>
    <xf numFmtId="38" fontId="32" fillId="0" borderId="4" xfId="22" applyFont="1" applyBorder="1" applyAlignment="1">
      <alignment horizontal="center" wrapText="1"/>
    </xf>
    <xf numFmtId="0" fontId="16" fillId="5" borderId="0" xfId="0" applyFont="1" applyFill="1"/>
    <xf numFmtId="0" fontId="32" fillId="2" borderId="12" xfId="0" applyFont="1" applyFill="1" applyBorder="1" applyAlignment="1">
      <alignment horizontal="center" wrapText="1"/>
    </xf>
    <xf numFmtId="0" fontId="5" fillId="9" borderId="12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23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桁区切り" xfId="22" builtinId="6"/>
    <cellStyle name="通貨 [0.00]" xfId="21" builtinId="4"/>
    <cellStyle name="通貨 [0.00] 2" xfId="2" xr:uid="{00000000-0005-0000-0000-00000A000000}"/>
    <cellStyle name="標準" xfId="0" builtinId="0"/>
    <cellStyle name="標準 2" xfId="1" xr:uid="{00000000-0005-0000-0000-00000C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50" charset="-128"/>
                <a:ea typeface="Yu Gothic" panose="020B0400000000000000" pitchFamily="50" charset="-128"/>
                <a:cs typeface="+mn-cs"/>
              </a:defRPr>
            </a:pPr>
            <a:r>
              <a:rPr lang="ja-JP" altLang="en-US" sz="1600" b="1">
                <a:latin typeface="Yu Gothic" panose="020B0400000000000000" pitchFamily="50" charset="-128"/>
                <a:ea typeface="Yu Gothic" panose="020B0400000000000000" pitchFamily="50" charset="-128"/>
              </a:rPr>
              <a:t>売上</a:t>
            </a:r>
            <a:r>
              <a:rPr lang="ja-JP" altLang="en-US" sz="1600" b="1" baseline="0">
                <a:latin typeface="Yu Gothic" panose="020B0400000000000000" pitchFamily="50" charset="-128"/>
                <a:ea typeface="Yu Gothic" panose="020B0400000000000000" pitchFamily="50" charset="-128"/>
              </a:rPr>
              <a:t> </a:t>
            </a:r>
            <a:r>
              <a:rPr lang="en-US" altLang="ja-JP" sz="1600" b="1">
                <a:latin typeface="Yu Gothic" panose="020B0400000000000000" pitchFamily="50" charset="-128"/>
                <a:ea typeface="Yu Gothic" panose="020B0400000000000000" pitchFamily="50" charset="-128"/>
              </a:rPr>
              <a:t>vs</a:t>
            </a:r>
            <a:r>
              <a:rPr lang="ja-JP" altLang="en-US" sz="1600" b="1" baseline="0">
                <a:latin typeface="Yu Gothic" panose="020B0400000000000000" pitchFamily="50" charset="-128"/>
                <a:ea typeface="Yu Gothic" panose="020B0400000000000000" pitchFamily="50" charset="-128"/>
              </a:rPr>
              <a:t> </a:t>
            </a:r>
            <a:r>
              <a:rPr lang="ja-JP" altLang="en-US" sz="1600" b="1">
                <a:latin typeface="Yu Gothic" panose="020B0400000000000000" pitchFamily="50" charset="-128"/>
                <a:ea typeface="Yu Gothic" panose="020B0400000000000000" pitchFamily="50" charset="-128"/>
              </a:rPr>
              <a:t>広告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" panose="020B0400000000000000" pitchFamily="50" charset="-128"/>
              <a:ea typeface="Yu Gothic" panose="020B04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'【解答】(演習1)2変数データ（散布図）'!$D$2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'【解答】(演習1)2変数データ（散布図）'!$C$10:$C$21</c:f>
              <c:numCache>
                <c:formatCode>#,##0_);[Red]\(#,##0\)</c:formatCode>
                <c:ptCount val="12"/>
                <c:pt idx="0">
                  <c:v>3004</c:v>
                </c:pt>
                <c:pt idx="1">
                  <c:v>3982</c:v>
                </c:pt>
                <c:pt idx="2">
                  <c:v>279284</c:v>
                </c:pt>
                <c:pt idx="3">
                  <c:v>198374</c:v>
                </c:pt>
                <c:pt idx="4">
                  <c:v>10492</c:v>
                </c:pt>
                <c:pt idx="5">
                  <c:v>78938</c:v>
                </c:pt>
                <c:pt idx="6">
                  <c:v>70293</c:v>
                </c:pt>
                <c:pt idx="7">
                  <c:v>69283</c:v>
                </c:pt>
                <c:pt idx="8">
                  <c:v>54900</c:v>
                </c:pt>
                <c:pt idx="9">
                  <c:v>112938</c:v>
                </c:pt>
                <c:pt idx="10">
                  <c:v>116823</c:v>
                </c:pt>
                <c:pt idx="11">
                  <c:v>93847</c:v>
                </c:pt>
              </c:numCache>
            </c:numRef>
          </c:xVal>
          <c:yVal>
            <c:numRef>
              <c:f>'【解答】(演習1)2変数データ（散布図）'!$D$10:$D$21</c:f>
              <c:numCache>
                <c:formatCode>#,##0_);[Red]\(#,##0\)</c:formatCode>
                <c:ptCount val="12"/>
                <c:pt idx="0">
                  <c:v>2295</c:v>
                </c:pt>
                <c:pt idx="1">
                  <c:v>5928</c:v>
                </c:pt>
                <c:pt idx="2">
                  <c:v>20399</c:v>
                </c:pt>
                <c:pt idx="3">
                  <c:v>11245</c:v>
                </c:pt>
                <c:pt idx="4">
                  <c:v>4567</c:v>
                </c:pt>
                <c:pt idx="5">
                  <c:v>8673</c:v>
                </c:pt>
                <c:pt idx="6">
                  <c:v>6394</c:v>
                </c:pt>
                <c:pt idx="7">
                  <c:v>7124</c:v>
                </c:pt>
                <c:pt idx="8">
                  <c:v>4958</c:v>
                </c:pt>
                <c:pt idx="9">
                  <c:v>8256</c:v>
                </c:pt>
                <c:pt idx="10">
                  <c:v>7982</c:v>
                </c:pt>
                <c:pt idx="11">
                  <c:v>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6-4CFF-93C5-D9FB2900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73648"/>
        <c:axId val="985453584"/>
      </c:scatterChart>
      <c:valAx>
        <c:axId val="923973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453584"/>
        <c:crosses val="autoZero"/>
        <c:crossBetween val="midCat"/>
      </c:valAx>
      <c:valAx>
        <c:axId val="985453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</xdr:row>
      <xdr:rowOff>12700</xdr:rowOff>
    </xdr:from>
    <xdr:ext cx="5403850" cy="1361295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0E84C9E-5232-4360-87E2-280DFE22A4B0}"/>
            </a:ext>
          </a:extLst>
        </xdr:cNvPr>
        <xdr:cNvSpPr txBox="1"/>
      </xdr:nvSpPr>
      <xdr:spPr>
        <a:xfrm>
          <a:off x="476250" y="241300"/>
          <a:ext cx="5403850" cy="1361295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演習問題１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下記のデータを使って次の質問に答えてください。</a:t>
          </a:r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（１）　散布図を作成せよ</a:t>
          </a:r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 baseline="0">
              <a:solidFill>
                <a:schemeClr val="tx1"/>
              </a:solidFill>
            </a:rPr>
            <a:t>（２）　相関係数を求めよ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148816</xdr:colOff>
      <xdr:row>29</xdr:row>
      <xdr:rowOff>176975</xdr:rowOff>
    </xdr:from>
    <xdr:to>
      <xdr:col>25</xdr:col>
      <xdr:colOff>269243</xdr:colOff>
      <xdr:row>34</xdr:row>
      <xdr:rowOff>190499</xdr:rowOff>
    </xdr:to>
    <xdr:grpSp>
      <xdr:nvGrpSpPr>
        <xdr:cNvPr id="2" name="図形グループ 4">
          <a:extLst>
            <a:ext uri="{FF2B5EF4-FFF2-40B4-BE49-F238E27FC236}">
              <a16:creationId xmlns:a16="http://schemas.microsoft.com/office/drawing/2014/main" id="{62616401-17F3-4501-9E65-2E9D4DC1F03B}"/>
            </a:ext>
          </a:extLst>
        </xdr:cNvPr>
        <xdr:cNvGrpSpPr/>
      </xdr:nvGrpSpPr>
      <xdr:grpSpPr>
        <a:xfrm>
          <a:off x="20995866" y="6806375"/>
          <a:ext cx="4311427" cy="1156524"/>
          <a:chOff x="23723215" y="8449864"/>
          <a:chExt cx="5105785" cy="1734907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A6F2FC4-0E2A-4545-8203-B2CDB6A4B78B}"/>
              </a:ext>
            </a:extLst>
          </xdr:cNvPr>
          <xdr:cNvSpPr txBox="1"/>
        </xdr:nvSpPr>
        <xdr:spPr>
          <a:xfrm>
            <a:off x="23723215" y="8449864"/>
            <a:ext cx="3909009" cy="1734907"/>
          </a:xfrm>
          <a:prstGeom prst="rect">
            <a:avLst/>
          </a:prstGeom>
          <a:solidFill>
            <a:schemeClr val="accent4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r>
              <a:rPr kumimoji="1" lang="ja-JP" altLang="en-US" sz="1600">
                <a:solidFill>
                  <a:schemeClr val="tx1"/>
                </a:solidFill>
              </a:rPr>
              <a:t>帰無仮説「回帰係数は０である」</a:t>
            </a:r>
            <a:endParaRPr kumimoji="1" lang="en-US" altLang="ja-JP" sz="1600">
              <a:solidFill>
                <a:schemeClr val="tx1"/>
              </a:solidFill>
            </a:endParaRPr>
          </a:p>
          <a:p>
            <a:endParaRPr kumimoji="1" lang="en-US" altLang="ja-JP" sz="1600">
              <a:solidFill>
                <a:schemeClr val="tx1"/>
              </a:solidFill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600">
                <a:solidFill>
                  <a:schemeClr val="tx1"/>
                </a:solidFill>
              </a:rPr>
              <a:t>対立仮説「回帰係数は０でない」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  <xdr:sp macro="" textlink="">
        <xdr:nvSpPr>
          <xdr:cNvPr id="4" name="右矢印 2">
            <a:extLst>
              <a:ext uri="{FF2B5EF4-FFF2-40B4-BE49-F238E27FC236}">
                <a16:creationId xmlns:a16="http://schemas.microsoft.com/office/drawing/2014/main" id="{90E486C8-A483-4857-BB96-262DFBDE6C53}"/>
              </a:ext>
            </a:extLst>
          </xdr:cNvPr>
          <xdr:cNvSpPr/>
        </xdr:nvSpPr>
        <xdr:spPr>
          <a:xfrm>
            <a:off x="27838400" y="8712200"/>
            <a:ext cx="990600" cy="698500"/>
          </a:xfrm>
          <a:prstGeom prst="rightArrow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25</xdr:col>
      <xdr:colOff>330200</xdr:colOff>
      <xdr:row>29</xdr:row>
      <xdr:rowOff>161514</xdr:rowOff>
    </xdr:from>
    <xdr:ext cx="3335020" cy="112242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0807E-0D2B-498B-873D-FA2C5CCF15AC}"/>
            </a:ext>
          </a:extLst>
        </xdr:cNvPr>
        <xdr:cNvSpPr txBox="1"/>
      </xdr:nvSpPr>
      <xdr:spPr>
        <a:xfrm>
          <a:off x="25326788" y="6952279"/>
          <a:ext cx="3335020" cy="1122423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kumimoji="1" lang="ja-JP" altLang="en-US" sz="1600">
              <a:solidFill>
                <a:schemeClr val="bg1"/>
              </a:solidFill>
            </a:rPr>
            <a:t>帰無仮説「回帰係数は０である」を採択。これら変数はモデルに取り込まない。</a:t>
          </a:r>
          <a:endParaRPr kumimoji="1" lang="en-US" altLang="ja-JP" sz="16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843280</xdr:colOff>
      <xdr:row>27</xdr:row>
      <xdr:rowOff>10198</xdr:rowOff>
    </xdr:from>
    <xdr:ext cx="2443480" cy="43569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7BF7296-F0A4-49A4-9C20-D2F25D2B291F}"/>
            </a:ext>
          </a:extLst>
        </xdr:cNvPr>
        <xdr:cNvSpPr txBox="1"/>
      </xdr:nvSpPr>
      <xdr:spPr>
        <a:xfrm>
          <a:off x="23748104" y="6337786"/>
          <a:ext cx="2443480" cy="43569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有意水準：２０％に設定</a:t>
          </a:r>
          <a:endParaRPr kumimoji="1" lang="en-US" altLang="ja-JP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40</xdr:col>
      <xdr:colOff>0</xdr:colOff>
      <xdr:row>33</xdr:row>
      <xdr:rowOff>12233</xdr:rowOff>
    </xdr:from>
    <xdr:to>
      <xdr:col>43</xdr:col>
      <xdr:colOff>0</xdr:colOff>
      <xdr:row>43</xdr:row>
      <xdr:rowOff>141194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DE22CD3-E203-48D5-83BF-FD6B9F8785BF}"/>
            </a:ext>
          </a:extLst>
        </xdr:cNvPr>
        <xdr:cNvSpPr txBox="1"/>
      </xdr:nvSpPr>
      <xdr:spPr>
        <a:xfrm>
          <a:off x="40754300" y="7765583"/>
          <a:ext cx="3143250" cy="247846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chemeClr val="tx1"/>
          </a:solidFill>
        </a:ln>
      </xdr:spPr>
      <xdr:txBody>
        <a:bodyPr vertOverflow="clip" horzOverflow="clip"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200" b="1"/>
            <a:t>家賃＝</a:t>
          </a:r>
          <a:r>
            <a:rPr lang="en-US" altLang="ja-JP" sz="1200" b="1">
              <a:solidFill>
                <a:srgbClr val="FF0000"/>
              </a:solidFill>
            </a:rPr>
            <a:t>33880.241</a:t>
          </a:r>
        </a:p>
        <a:p>
          <a:r>
            <a:rPr lang="ja-JP" altLang="en-US" sz="1200" b="1">
              <a:solidFill>
                <a:schemeClr val="tx1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-1125.26</a:t>
          </a:r>
          <a:r>
            <a:rPr lang="en-US" altLang="ja-JP" sz="1200" b="1"/>
            <a:t>(</a:t>
          </a:r>
          <a:r>
            <a:rPr lang="ja-JP" altLang="en-US" sz="1200" b="1"/>
            <a:t>徒歩）</a:t>
          </a:r>
          <a:endParaRPr lang="en-US" altLang="ja-JP" sz="1200" b="1"/>
        </a:p>
        <a:p>
          <a:r>
            <a:rPr lang="ja-JP" altLang="en-US" sz="1200" b="1">
              <a:solidFill>
                <a:schemeClr val="tx1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+2753.4294</a:t>
          </a:r>
          <a:r>
            <a:rPr lang="en-US" altLang="ja-JP" sz="1200" b="1"/>
            <a:t>(</a:t>
          </a:r>
          <a:r>
            <a:rPr lang="ja-JP" altLang="en-US" sz="1200" b="1"/>
            <a:t>専有面積）</a:t>
          </a:r>
          <a:endParaRPr lang="en-US" altLang="ja-JP" sz="1200" b="1"/>
        </a:p>
        <a:p>
          <a:r>
            <a:rPr lang="ja-JP" altLang="en-US" sz="1200" b="1"/>
            <a:t>　　　</a:t>
          </a:r>
          <a:r>
            <a:rPr lang="en-US" altLang="ja-JP" sz="1200" b="1">
              <a:solidFill>
                <a:srgbClr val="FF0000"/>
              </a:solidFill>
            </a:rPr>
            <a:t>-651.6833</a:t>
          </a:r>
          <a:r>
            <a:rPr lang="en-US" altLang="ja-JP" sz="1200" b="1"/>
            <a:t>(</a:t>
          </a:r>
          <a:r>
            <a:rPr lang="ja-JP" altLang="en-US" sz="1200" b="1"/>
            <a:t>築年数）</a:t>
          </a:r>
          <a:endParaRPr lang="en-US" altLang="ja-JP" sz="1200" b="1"/>
        </a:p>
        <a:p>
          <a:r>
            <a:rPr lang="ja-JP" altLang="en-US" sz="1200" b="1">
              <a:solidFill>
                <a:srgbClr val="FF0000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+1384.2767</a:t>
          </a:r>
          <a:r>
            <a:rPr lang="en-US" altLang="ja-JP" sz="1200" b="1"/>
            <a:t>(</a:t>
          </a:r>
          <a:r>
            <a:rPr lang="ja-JP" altLang="en-US" sz="1200" b="1"/>
            <a:t>階数）</a:t>
          </a:r>
          <a:endParaRPr lang="en-US" altLang="ja-JP" sz="1200" b="1"/>
        </a:p>
        <a:p>
          <a:r>
            <a:rPr lang="ja-JP" altLang="en-US" sz="1200" b="1">
              <a:solidFill>
                <a:srgbClr val="FF0000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+491.1646</a:t>
          </a:r>
          <a:r>
            <a:rPr lang="en-US" altLang="ja-JP" sz="1200" b="1"/>
            <a:t>(</a:t>
          </a:r>
          <a:r>
            <a:rPr lang="ja-JP" altLang="en-US" sz="1200" b="1"/>
            <a:t>新築）</a:t>
          </a:r>
          <a:endParaRPr lang="en-US" altLang="ja-JP" sz="1200" b="1"/>
        </a:p>
        <a:p>
          <a:r>
            <a:rPr lang="ja-JP" altLang="en-US" sz="1200" b="1">
              <a:solidFill>
                <a:srgbClr val="FF0000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+9386.826</a:t>
          </a:r>
          <a:r>
            <a:rPr lang="en-US" altLang="ja-JP" sz="1200" b="1"/>
            <a:t>(</a:t>
          </a:r>
          <a:r>
            <a:rPr lang="ja-JP" altLang="en-US" sz="1200" b="1"/>
            <a:t>オートロック）</a:t>
          </a:r>
          <a:endParaRPr lang="en-US" altLang="ja-JP" sz="1200" b="1"/>
        </a:p>
        <a:p>
          <a:r>
            <a:rPr lang="ja-JP" altLang="en-US" sz="1200" b="1">
              <a:solidFill>
                <a:srgbClr val="FF0000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-5540.621</a:t>
          </a:r>
          <a:r>
            <a:rPr lang="en-US" altLang="ja-JP" sz="1200" b="1"/>
            <a:t>(</a:t>
          </a:r>
          <a:r>
            <a:rPr lang="ja-JP" altLang="en-US" sz="1200" b="1"/>
            <a:t>フローリング）</a:t>
          </a:r>
          <a:endParaRPr lang="en-US" altLang="ja-JP" sz="1200" b="1"/>
        </a:p>
        <a:p>
          <a:r>
            <a:rPr lang="ja-JP" altLang="en-US" sz="1200" b="1">
              <a:solidFill>
                <a:srgbClr val="FF0000"/>
              </a:solidFill>
            </a:rPr>
            <a:t>　　　</a:t>
          </a:r>
          <a:r>
            <a:rPr lang="en-US" altLang="ja-JP" sz="1200" b="1">
              <a:solidFill>
                <a:srgbClr val="FF0000"/>
              </a:solidFill>
            </a:rPr>
            <a:t>+3692.6441</a:t>
          </a:r>
          <a:r>
            <a:rPr lang="ja-JP" altLang="en-US" sz="1200" b="1"/>
            <a:t>（ペット相談可）</a:t>
          </a:r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388470</xdr:colOff>
      <xdr:row>7</xdr:row>
      <xdr:rowOff>179295</xdr:rowOff>
    </xdr:from>
    <xdr:to>
      <xdr:col>29</xdr:col>
      <xdr:colOff>530411</xdr:colOff>
      <xdr:row>9</xdr:row>
      <xdr:rowOff>88527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6C7DC6AD-FE4A-4972-8F79-E7EEF4251147}"/>
            </a:ext>
          </a:extLst>
        </xdr:cNvPr>
        <xdr:cNvSpPr/>
      </xdr:nvSpPr>
      <xdr:spPr>
        <a:xfrm>
          <a:off x="21201529" y="1807883"/>
          <a:ext cx="8509000" cy="387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620059</xdr:colOff>
      <xdr:row>10</xdr:row>
      <xdr:rowOff>97117</xdr:rowOff>
    </xdr:from>
    <xdr:to>
      <xdr:col>49</xdr:col>
      <xdr:colOff>627530</xdr:colOff>
      <xdr:row>12</xdr:row>
      <xdr:rowOff>21290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F9E1C728-397A-486B-B98B-704991608724}"/>
            </a:ext>
          </a:extLst>
        </xdr:cNvPr>
        <xdr:cNvSpPr/>
      </xdr:nvSpPr>
      <xdr:spPr>
        <a:xfrm>
          <a:off x="44442530" y="2435411"/>
          <a:ext cx="6282765" cy="387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25400</xdr:colOff>
      <xdr:row>1</xdr:row>
      <xdr:rowOff>6350</xdr:rowOff>
    </xdr:from>
    <xdr:ext cx="4178300" cy="90805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9F365A9-52CD-46E5-A688-D8FD14247AAD}"/>
            </a:ext>
          </a:extLst>
        </xdr:cNvPr>
        <xdr:cNvSpPr txBox="1"/>
      </xdr:nvSpPr>
      <xdr:spPr>
        <a:xfrm>
          <a:off x="15633700" y="222250"/>
          <a:ext cx="417830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演習問題５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重回帰モデルを作成せよ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</xdr:row>
      <xdr:rowOff>12700</xdr:rowOff>
    </xdr:from>
    <xdr:ext cx="8318500" cy="13462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751FF2F-C2B4-4EFD-90C4-EC7F7D2EF0FF}"/>
            </a:ext>
          </a:extLst>
        </xdr:cNvPr>
        <xdr:cNvSpPr txBox="1"/>
      </xdr:nvSpPr>
      <xdr:spPr>
        <a:xfrm>
          <a:off x="476250" y="241300"/>
          <a:ext cx="8318500" cy="134620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演習問題６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ある調査によると、男性と女性看護師の間で賃金格差が存在することが報告された。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この調査報告を検証するため、看護師男性１２０人、女性１２０人を無作為に抽出し、経験年数、給与のデータが集計された。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男女間に賃金格差があるかを検証せよ。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13</xdr:row>
      <xdr:rowOff>69850</xdr:rowOff>
    </xdr:from>
    <xdr:to>
      <xdr:col>7</xdr:col>
      <xdr:colOff>527050</xdr:colOff>
      <xdr:row>15</xdr:row>
      <xdr:rowOff>184150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A628105A-2C0A-405A-9B55-2AFAB84C5872}"/>
            </a:ext>
          </a:extLst>
        </xdr:cNvPr>
        <xdr:cNvSpPr/>
      </xdr:nvSpPr>
      <xdr:spPr>
        <a:xfrm>
          <a:off x="6096000" y="3048000"/>
          <a:ext cx="9906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6350</xdr:colOff>
      <xdr:row>1</xdr:row>
      <xdr:rowOff>12700</xdr:rowOff>
    </xdr:from>
    <xdr:ext cx="8318500" cy="13462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95BA78B-6A64-4AC0-BB0B-4FA0F3B12F1B}"/>
            </a:ext>
          </a:extLst>
        </xdr:cNvPr>
        <xdr:cNvSpPr txBox="1"/>
      </xdr:nvSpPr>
      <xdr:spPr>
        <a:xfrm>
          <a:off x="476250" y="241300"/>
          <a:ext cx="8318500" cy="134620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演習問題６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ある調査によると、男性と女性看護師の間で賃金格差が存在することが報告された。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この調査報告を検証するため、看護師男性１２０人、女性１２０人を無作為に抽出し、経験年数、給与のデータが集計された。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男女間に賃金格差があるかを検証せよ。</a:t>
          </a:r>
        </a:p>
      </xdr:txBody>
    </xdr:sp>
    <xdr:clientData/>
  </xdr:oneCellAnchor>
  <xdr:twoCellAnchor>
    <xdr:from>
      <xdr:col>13</xdr:col>
      <xdr:colOff>6350</xdr:colOff>
      <xdr:row>29</xdr:row>
      <xdr:rowOff>12700</xdr:rowOff>
    </xdr:from>
    <xdr:to>
      <xdr:col>16</xdr:col>
      <xdr:colOff>431800</xdr:colOff>
      <xdr:row>32</xdr:row>
      <xdr:rowOff>177800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9D3BF127-89A4-44E0-B22A-3CE13F7C728B}"/>
                </a:ext>
              </a:extLst>
            </xdr:cNvPr>
            <xdr:cNvSpPr txBox="1"/>
          </xdr:nvSpPr>
          <xdr:spPr>
            <a:xfrm>
              <a:off x="12801600" y="6680200"/>
              <a:ext cx="3568700" cy="8509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38100">
              <a:solidFill>
                <a:schemeClr val="tx1"/>
              </a:solidFill>
            </a:ln>
          </xdr:spPr>
          <xdr:txBody>
            <a:bodyPr vertOverflow="clip" horzOverflow="clip"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sz="110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給料＝</a:t>
              </a:r>
              <a14:m>
                <m:oMath xmlns:m="http://schemas.openxmlformats.org/officeDocument/2006/math">
                  <m:r>
                    <a:rPr kumimoji="1" lang="en-US" altLang="ja-JP" sz="11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60978.807</m:t>
                  </m:r>
                </m:oMath>
              </a14:m>
              <a:endParaRPr lang="en-US" altLang="ja-JP" sz="1100">
                <a:latin typeface="Cambria Math" panose="02040503050406030204" pitchFamily="18" charset="0"/>
                <a:ea typeface="Cambria Math" panose="02040503050406030204" pitchFamily="18" charset="0"/>
                <a:cs typeface="Cambria Math" charset="0"/>
              </a:endParaRPr>
            </a:p>
            <a:p>
              <a14:m>
                <m:oMath xmlns:m="http://schemas.openxmlformats.org/officeDocument/2006/math">
                  <m:r>
                    <a:rPr kumimoji="1" lang="en-US" altLang="ja-JP" sz="11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   </m:t>
                  </m:r>
                  <m:r>
                    <a:rPr kumimoji="1" lang="ja-JP" altLang="en-US" sz="11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　　</m:t>
                  </m:r>
                  <m:r>
                    <a:rPr kumimoji="1" lang="en-US" altLang="ja-JP" sz="11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           +</m:t>
                  </m:r>
                </m:oMath>
              </a14:m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82.183172(</a:t>
              </a:r>
              <a:r>
                <a:rPr kumimoji="1" lang="ja-JP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経験月数）</a:t>
              </a:r>
              <a:endParaRPr lang="ja-JP" altLang="ja-JP" sz="1100">
                <a:effectLst/>
                <a:latin typeface="Cambria Math" panose="02040503050406030204" pitchFamily="18" charset="0"/>
              </a:endParaRPr>
            </a:p>
            <a:p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</a:t>
              </a:r>
              <a:r>
                <a:rPr kumimoji="1" lang="ja-JP" altLang="en-US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　　</a:t>
              </a:r>
              <a:r>
                <a:rPr kumimoji="1" lang="ja-JP" altLang="en-US" sz="110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</a:t>
              </a:r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+4845.3696(</a:t>
              </a:r>
              <a:r>
                <a:rPr kumimoji="1" lang="ja-JP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性別）</a:t>
              </a:r>
              <a:endParaRPr lang="ja-JP" altLang="ja-JP" sz="1100">
                <a:effectLst/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9D3BF127-89A4-44E0-B22A-3CE13F7C728B}"/>
                </a:ext>
              </a:extLst>
            </xdr:cNvPr>
            <xdr:cNvSpPr txBox="1"/>
          </xdr:nvSpPr>
          <xdr:spPr>
            <a:xfrm>
              <a:off x="12801600" y="6680200"/>
              <a:ext cx="3568700" cy="8509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38100">
              <a:solidFill>
                <a:schemeClr val="tx1"/>
              </a:solidFill>
            </a:ln>
          </xdr:spPr>
          <xdr:txBody>
            <a:bodyPr vertOverflow="clip" horzOverflow="clip"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sz="110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給料＝</a:t>
              </a:r>
              <a:r>
                <a:rPr kumimoji="1" lang="en-US" altLang="ja-JP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60978.807</a:t>
              </a:r>
              <a:endParaRPr lang="en-US" altLang="ja-JP" sz="1100">
                <a:latin typeface="Cambria Math" panose="02040503050406030204" pitchFamily="18" charset="0"/>
                <a:ea typeface="Cambria Math" panose="02040503050406030204" pitchFamily="18" charset="0"/>
                <a:cs typeface="Cambria Math" charset="0"/>
              </a:endParaRPr>
            </a:p>
            <a:p>
              <a:r>
                <a:rPr kumimoji="1" lang="en-US" altLang="ja-JP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</a:t>
              </a:r>
              <a:r>
                <a:rPr kumimoji="1" lang="ja-JP" alt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　　</a:t>
              </a:r>
              <a:r>
                <a:rPr kumimoji="1" lang="en-US" altLang="ja-JP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       +</a:t>
              </a:r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82.183172(</a:t>
              </a:r>
              <a:r>
                <a:rPr kumimoji="1" lang="ja-JP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経験月数）</a:t>
              </a:r>
              <a:endParaRPr lang="ja-JP" altLang="ja-JP" sz="1100">
                <a:effectLst/>
                <a:latin typeface="Cambria Math" panose="02040503050406030204" pitchFamily="18" charset="0"/>
              </a:endParaRPr>
            </a:p>
            <a:p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</a:t>
              </a:r>
              <a:r>
                <a:rPr kumimoji="1" lang="ja-JP" altLang="en-US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　　</a:t>
              </a:r>
              <a:r>
                <a:rPr kumimoji="1" lang="ja-JP" altLang="en-US" sz="110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</a:t>
              </a:r>
              <a:r>
                <a:rPr kumimoji="1" lang="en-US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+4845.3696(</a:t>
              </a:r>
              <a:r>
                <a:rPr kumimoji="1" lang="ja-JP" altLang="ja-JP" sz="110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性別）</a:t>
              </a:r>
              <a:endParaRPr lang="ja-JP" altLang="ja-JP" sz="1100">
                <a:effectLst/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286500" cy="11366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CAB82A1-3B96-4AE8-B351-C8A5B8436909}"/>
            </a:ext>
          </a:extLst>
        </xdr:cNvPr>
        <xdr:cNvSpPr txBox="1"/>
      </xdr:nvSpPr>
      <xdr:spPr>
        <a:xfrm>
          <a:off x="469900" y="228600"/>
          <a:ext cx="6286500" cy="11366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演習問題７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初任給と成績、卒業学部の間に関係があるかを調べるために次のようなデータを収集しました。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初任給と成績・学部の影響度を評価してください。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1041400</xdr:colOff>
      <xdr:row>31</xdr:row>
      <xdr:rowOff>12700</xdr:rowOff>
    </xdr:from>
    <xdr:to>
      <xdr:col>23</xdr:col>
      <xdr:colOff>419100</xdr:colOff>
      <xdr:row>36</xdr:row>
      <xdr:rowOff>50800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82E6EF3-AEBC-407C-9A1B-E5CC43A87FFE}"/>
            </a:ext>
          </a:extLst>
        </xdr:cNvPr>
        <xdr:cNvSpPr txBox="1"/>
      </xdr:nvSpPr>
      <xdr:spPr>
        <a:xfrm>
          <a:off x="20370800" y="7137400"/>
          <a:ext cx="3568700" cy="1181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8100">
          <a:solidFill>
            <a:schemeClr val="tx1"/>
          </a:solidFill>
        </a:ln>
      </xdr:spPr>
      <xdr:txBody>
        <a:bodyPr vertOverflow="clip" horzOverflow="clip"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初任給＝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43244.90794</a:t>
          </a:r>
        </a:p>
        <a:p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	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＋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1142.314932(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成績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)</a:t>
          </a:r>
        </a:p>
        <a:p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	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＋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 2830.256883(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工学部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)</a:t>
          </a:r>
        </a:p>
        <a:p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	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＋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 1304.709995(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経済学部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)</a:t>
          </a:r>
        </a:p>
        <a:p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	  -2321.8008(</a:t>
          </a:r>
          <a:r>
            <a:rPr lang="ja-JP" altLang="en-US" sz="1100">
              <a:latin typeface="Cambria Math" charset="0"/>
              <a:ea typeface="Cambria Math" charset="0"/>
              <a:cs typeface="Cambria Math" charset="0"/>
            </a:rPr>
            <a:t>芸術学部</a:t>
          </a:r>
          <a:r>
            <a:rPr lang="en-US" altLang="ja-JP" sz="1100">
              <a:latin typeface="Cambria Math" charset="0"/>
              <a:ea typeface="Cambria Math" charset="0"/>
              <a:cs typeface="Cambria Math" charset="0"/>
            </a:rPr>
            <a:t>)</a:t>
          </a:r>
          <a:endParaRPr kumimoji="1" lang="ja-JP" altLang="en-US" sz="1100">
            <a:latin typeface="Cambria Math" charset="0"/>
            <a:ea typeface="Cambria Math" charset="0"/>
            <a:cs typeface="Cambria Math" charset="0"/>
          </a:endParaRPr>
        </a:p>
      </xdr:txBody>
    </xdr:sp>
    <xdr:clientData/>
  </xdr:twoCellAnchor>
  <xdr:twoCellAnchor>
    <xdr:from>
      <xdr:col>12</xdr:col>
      <xdr:colOff>596900</xdr:colOff>
      <xdr:row>14</xdr:row>
      <xdr:rowOff>107950</xdr:rowOff>
    </xdr:from>
    <xdr:to>
      <xdr:col>13</xdr:col>
      <xdr:colOff>539750</xdr:colOff>
      <xdr:row>16</xdr:row>
      <xdr:rowOff>222250</xdr:rowOff>
    </xdr:to>
    <xdr:sp macro="" textlink="">
      <xdr:nvSpPr>
        <xdr:cNvPr id="5" name="右矢印 2">
          <a:extLst>
            <a:ext uri="{FF2B5EF4-FFF2-40B4-BE49-F238E27FC236}">
              <a16:creationId xmlns:a16="http://schemas.microsoft.com/office/drawing/2014/main" id="{7303610B-DE3F-45B9-9A78-8EB35FF9FD8D}"/>
            </a:ext>
          </a:extLst>
        </xdr:cNvPr>
        <xdr:cNvSpPr/>
      </xdr:nvSpPr>
      <xdr:spPr>
        <a:xfrm>
          <a:off x="12592050" y="3314700"/>
          <a:ext cx="9906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6286500" cy="113665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5127E3A-41E5-4C8D-8969-B0DE593034E0}"/>
            </a:ext>
          </a:extLst>
        </xdr:cNvPr>
        <xdr:cNvSpPr txBox="1"/>
      </xdr:nvSpPr>
      <xdr:spPr>
        <a:xfrm>
          <a:off x="469900" y="228600"/>
          <a:ext cx="6286500" cy="11366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演習問題７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初任給と成績、卒業学部の間に関係があるかを調べるために次のようなデータを収集しました。</a:t>
          </a:r>
        </a:p>
        <a:p>
          <a:r>
            <a:rPr kumimoji="1" lang="ja-JP" altLang="en-US" sz="1100" b="1">
              <a:solidFill>
                <a:schemeClr val="tx1"/>
              </a:solidFill>
            </a:rPr>
            <a:t>初任給と成績・学部の影響度を評価してください。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9</xdr:row>
      <xdr:rowOff>19050</xdr:rowOff>
    </xdr:from>
    <xdr:to>
      <xdr:col>9</xdr:col>
      <xdr:colOff>1092200</xdr:colOff>
      <xdr:row>20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16DFDE-DC8F-4E06-8FFF-F606954D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6350</xdr:colOff>
      <xdr:row>1</xdr:row>
      <xdr:rowOff>12700</xdr:rowOff>
    </xdr:from>
    <xdr:ext cx="5403850" cy="136129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9C23791-F083-4D64-933F-F43E60A26F39}"/>
            </a:ext>
          </a:extLst>
        </xdr:cNvPr>
        <xdr:cNvSpPr txBox="1"/>
      </xdr:nvSpPr>
      <xdr:spPr>
        <a:xfrm>
          <a:off x="476250" y="241300"/>
          <a:ext cx="5403850" cy="1361295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演習問題１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下記のデータを使って次の質問に答えてください。</a:t>
          </a:r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（１）　散布図を作成せよ</a:t>
          </a:r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 baseline="0">
              <a:solidFill>
                <a:schemeClr val="tx1"/>
              </a:solidFill>
            </a:rPr>
            <a:t>（２）　相関係数を求めよ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4222750" cy="90805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D47749A-58E8-43A5-A126-2BA54E048F05}"/>
            </a:ext>
          </a:extLst>
        </xdr:cNvPr>
        <xdr:cNvSpPr txBox="1"/>
      </xdr:nvSpPr>
      <xdr:spPr>
        <a:xfrm>
          <a:off x="469900" y="228601"/>
          <a:ext cx="42227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演習問題２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売上額と営業回数に相関はあると言えるか？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11</xdr:row>
      <xdr:rowOff>152400</xdr:rowOff>
    </xdr:from>
    <xdr:to>
      <xdr:col>5</xdr:col>
      <xdr:colOff>501650</xdr:colOff>
      <xdr:row>13</xdr:row>
      <xdr:rowOff>127000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32B808C5-990B-4E49-8F53-009B6E5DB9C2}"/>
            </a:ext>
          </a:extLst>
        </xdr:cNvPr>
        <xdr:cNvSpPr/>
      </xdr:nvSpPr>
      <xdr:spPr>
        <a:xfrm>
          <a:off x="4260850" y="2794000"/>
          <a:ext cx="901700" cy="482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9</xdr:col>
      <xdr:colOff>6350</xdr:colOff>
      <xdr:row>25</xdr:row>
      <xdr:rowOff>247650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AFE4E8F-857B-4106-893B-F271DFD4E45F}"/>
            </a:ext>
          </a:extLst>
        </xdr:cNvPr>
        <xdr:cNvSpPr/>
      </xdr:nvSpPr>
      <xdr:spPr>
        <a:xfrm>
          <a:off x="6756400" y="1879600"/>
          <a:ext cx="2101850" cy="4565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158750</xdr:colOff>
      <xdr:row>11</xdr:row>
      <xdr:rowOff>120650</xdr:rowOff>
    </xdr:from>
    <xdr:to>
      <xdr:col>13</xdr:col>
      <xdr:colOff>819150</xdr:colOff>
      <xdr:row>13</xdr:row>
      <xdr:rowOff>95250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C5346597-57A6-4BF3-8E39-F364516074EE}"/>
            </a:ext>
          </a:extLst>
        </xdr:cNvPr>
        <xdr:cNvSpPr/>
      </xdr:nvSpPr>
      <xdr:spPr>
        <a:xfrm>
          <a:off x="13201650" y="2762250"/>
          <a:ext cx="660400" cy="482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946150</xdr:colOff>
      <xdr:row>9</xdr:row>
      <xdr:rowOff>209550</xdr:rowOff>
    </xdr:from>
    <xdr:to>
      <xdr:col>17</xdr:col>
      <xdr:colOff>825500</xdr:colOff>
      <xdr:row>14</xdr:row>
      <xdr:rowOff>88900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71638EE-7C13-4EBF-ADE6-78D4CE06574E}"/>
            </a:ext>
          </a:extLst>
        </xdr:cNvPr>
        <xdr:cNvSpPr/>
      </xdr:nvSpPr>
      <xdr:spPr>
        <a:xfrm>
          <a:off x="13989050" y="2343150"/>
          <a:ext cx="4070350" cy="1149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1</xdr:row>
      <xdr:rowOff>1</xdr:rowOff>
    </xdr:from>
    <xdr:ext cx="4222750" cy="90805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9E0B4CE-123C-4AE2-A1F4-0EE82D8BABDC}"/>
            </a:ext>
          </a:extLst>
        </xdr:cNvPr>
        <xdr:cNvSpPr txBox="1"/>
      </xdr:nvSpPr>
      <xdr:spPr>
        <a:xfrm>
          <a:off x="469900" y="228601"/>
          <a:ext cx="42227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演習問題２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売上額と営業回数に相関はあると言えるか？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19050</xdr:rowOff>
    </xdr:from>
    <xdr:ext cx="4210050" cy="908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4BAA3B-B505-41FA-94B3-1D599B89A7F0}"/>
            </a:ext>
          </a:extLst>
        </xdr:cNvPr>
        <xdr:cNvSpPr txBox="1"/>
      </xdr:nvSpPr>
      <xdr:spPr>
        <a:xfrm>
          <a:off x="488950" y="247650"/>
          <a:ext cx="42100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演習問題３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変数間の相関関係を明らかにせよ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22</xdr:row>
      <xdr:rowOff>31751</xdr:rowOff>
    </xdr:from>
    <xdr:to>
      <xdr:col>12</xdr:col>
      <xdr:colOff>387350</xdr:colOff>
      <xdr:row>30</xdr:row>
      <xdr:rowOff>152401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8EFF947A-9058-430E-8ABF-C28C03A1104B}"/>
            </a:ext>
          </a:extLst>
        </xdr:cNvPr>
        <xdr:cNvGrpSpPr/>
      </xdr:nvGrpSpPr>
      <xdr:grpSpPr>
        <a:xfrm>
          <a:off x="8947150" y="5060951"/>
          <a:ext cx="3435350" cy="1949450"/>
          <a:chOff x="8877300" y="5149851"/>
          <a:chExt cx="3435350" cy="2127250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6A12FE64-A2A0-4AB2-A2C8-8BFC4A5D56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8877300" y="5149851"/>
            <a:ext cx="3435350" cy="2127250"/>
          </a:xfrm>
          <a:prstGeom prst="rect">
            <a:avLst/>
          </a:prstGeom>
        </xdr:spPr>
      </xdr:pic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F1B250EC-7FBF-40FF-9BD5-6874823B5BEF}"/>
              </a:ext>
            </a:extLst>
          </xdr:cNvPr>
          <xdr:cNvSpPr/>
        </xdr:nvSpPr>
        <xdr:spPr>
          <a:xfrm>
            <a:off x="10312400" y="5530850"/>
            <a:ext cx="1054100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AFE22688-EA0B-4596-B2D6-0E623DF87235}"/>
              </a:ext>
            </a:extLst>
          </xdr:cNvPr>
          <xdr:cNvSpPr/>
        </xdr:nvSpPr>
        <xdr:spPr>
          <a:xfrm>
            <a:off x="8959850" y="6108700"/>
            <a:ext cx="1346200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4E91437-50B3-4325-A2CC-EF6281E7D24D}"/>
              </a:ext>
            </a:extLst>
          </xdr:cNvPr>
          <xdr:cNvSpPr/>
        </xdr:nvSpPr>
        <xdr:spPr>
          <a:xfrm>
            <a:off x="10274300" y="6553200"/>
            <a:ext cx="1117600" cy="215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</xdr:col>
      <xdr:colOff>19050</xdr:colOff>
      <xdr:row>1</xdr:row>
      <xdr:rowOff>19050</xdr:rowOff>
    </xdr:from>
    <xdr:ext cx="4210050" cy="90805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01038D6-6F2B-4DD9-97BF-E271C8C86420}"/>
            </a:ext>
          </a:extLst>
        </xdr:cNvPr>
        <xdr:cNvSpPr txBox="1"/>
      </xdr:nvSpPr>
      <xdr:spPr>
        <a:xfrm>
          <a:off x="488950" y="247650"/>
          <a:ext cx="42100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演習問題３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変数間の相関関係を明らかにせよ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4210050" cy="90805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2EB08F3-6597-4944-B87F-7267C5CBCE54}"/>
            </a:ext>
          </a:extLst>
        </xdr:cNvPr>
        <xdr:cNvSpPr txBox="1"/>
      </xdr:nvSpPr>
      <xdr:spPr>
        <a:xfrm>
          <a:off x="8274050" y="228600"/>
          <a:ext cx="42100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演習問題４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重回帰モデルを作成せよ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82550</xdr:colOff>
      <xdr:row>24</xdr:row>
      <xdr:rowOff>174218</xdr:rowOff>
    </xdr:from>
    <xdr:ext cx="3251200" cy="102951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822143E-A081-4397-92BC-8A7279A0A85F}"/>
            </a:ext>
          </a:extLst>
        </xdr:cNvPr>
        <xdr:cNvSpPr txBox="1"/>
      </xdr:nvSpPr>
      <xdr:spPr>
        <a:xfrm>
          <a:off x="13595350" y="5717768"/>
          <a:ext cx="3251200" cy="1029513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kumimoji="1" lang="ja-JP" altLang="en-US" sz="1600">
              <a:solidFill>
                <a:schemeClr val="tx1"/>
              </a:solidFill>
            </a:rPr>
            <a:t>帰無仮説「回帰係数は０である」</a:t>
          </a:r>
          <a:endParaRPr kumimoji="1" lang="en-US" altLang="ja-JP" sz="1600">
            <a:solidFill>
              <a:schemeClr val="tx1"/>
            </a:solidFill>
          </a:endParaRPr>
        </a:p>
        <a:p>
          <a:endParaRPr kumimoji="1" lang="en-US" altLang="ja-JP" sz="1600">
            <a:solidFill>
              <a:schemeClr val="tx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chemeClr val="tx1"/>
              </a:solidFill>
            </a:rPr>
            <a:t>対立仮説「回帰係数は０でない」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oneCellAnchor>
  <xdr:twoCellAnchor>
    <xdr:from>
      <xdr:col>17</xdr:col>
      <xdr:colOff>88900</xdr:colOff>
      <xdr:row>25</xdr:row>
      <xdr:rowOff>222250</xdr:rowOff>
    </xdr:from>
    <xdr:to>
      <xdr:col>17</xdr:col>
      <xdr:colOff>647700</xdr:colOff>
      <xdr:row>28</xdr:row>
      <xdr:rowOff>6350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7E388767-E107-4CC8-A35D-5AB7AA007F24}"/>
            </a:ext>
          </a:extLst>
        </xdr:cNvPr>
        <xdr:cNvSpPr/>
      </xdr:nvSpPr>
      <xdr:spPr>
        <a:xfrm>
          <a:off x="16744950" y="5994400"/>
          <a:ext cx="558800" cy="46990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711200</xdr:colOff>
      <xdr:row>24</xdr:row>
      <xdr:rowOff>193695</xdr:rowOff>
    </xdr:from>
    <xdr:ext cx="3327400" cy="993734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C7318D3-513D-4411-9571-AB53C7A4CB57}"/>
            </a:ext>
          </a:extLst>
        </xdr:cNvPr>
        <xdr:cNvSpPr txBox="1"/>
      </xdr:nvSpPr>
      <xdr:spPr>
        <a:xfrm>
          <a:off x="17367250" y="5737245"/>
          <a:ext cx="3327400" cy="99373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kumimoji="1" lang="ja-JP" altLang="en-US" sz="1400">
              <a:solidFill>
                <a:schemeClr val="bg1"/>
              </a:solidFill>
            </a:rPr>
            <a:t>帰無仮説「回帰係数は０である」を採択。アクセス数を変数として</a:t>
          </a:r>
          <a:endParaRPr kumimoji="1" lang="en-US" altLang="ja-JP" sz="1400">
            <a:solidFill>
              <a:schemeClr val="bg1"/>
            </a:solidFill>
          </a:endParaRPr>
        </a:p>
        <a:p>
          <a:r>
            <a:rPr kumimoji="1" lang="ja-JP" altLang="en-US" sz="1400">
              <a:solidFill>
                <a:schemeClr val="bg1"/>
              </a:solidFill>
            </a:rPr>
            <a:t>モデルに取り組まない。</a:t>
          </a:r>
          <a:endParaRPr kumimoji="1" lang="en-US" altLang="ja-JP" sz="1400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768350</xdr:colOff>
      <xdr:row>23</xdr:row>
      <xdr:rowOff>217489</xdr:rowOff>
    </xdr:from>
    <xdr:to>
      <xdr:col>35</xdr:col>
      <xdr:colOff>584200</xdr:colOff>
      <xdr:row>25</xdr:row>
      <xdr:rowOff>195986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正方形/長方形 5">
              <a:extLst>
                <a:ext uri="{FF2B5EF4-FFF2-40B4-BE49-F238E27FC236}">
                  <a16:creationId xmlns:a16="http://schemas.microsoft.com/office/drawing/2014/main" id="{98171125-6B2E-4C66-B97C-774AA51E2707}"/>
                </a:ext>
              </a:extLst>
            </xdr:cNvPr>
            <xdr:cNvSpPr/>
          </xdr:nvSpPr>
          <xdr:spPr>
            <a:xfrm>
              <a:off x="27755850" y="5532439"/>
              <a:ext cx="8197850" cy="43569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txBody>
            <a:bodyPr vertOverflow="clip" horzOverflow="clip" wrap="square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600" b="0">
                  <a:solidFill>
                    <a:schemeClr val="tx1"/>
                  </a:solidFill>
                </a:rPr>
                <a:t>売上</a:t>
              </a:r>
              <a14:m>
                <m:oMath xmlns:m="http://schemas.openxmlformats.org/officeDocument/2006/math">
                  <m:r>
                    <a:rPr lang="en-US" altLang="ja-JP" sz="1600" b="0" i="1">
                      <a:solidFill>
                        <a:schemeClr val="tx1"/>
                      </a:solidFill>
                      <a:latin typeface="Cambria Math" charset="0"/>
                    </a:rPr>
                    <m:t>  </m:t>
                  </m:r>
                  <m:r>
                    <a:rPr lang="en-US" altLang="ja-JP" sz="1600" b="0" i="1">
                      <a:solidFill>
                        <a:srgbClr val="FF0000"/>
                      </a:solidFill>
                      <a:latin typeface="Cambria Math" charset="0"/>
                    </a:rPr>
                    <m:t>  =−39.4+20.4</m:t>
                  </m:r>
                  <m:d>
                    <m:dPr>
                      <m:ctrlPr>
                        <a:rPr lang="en-US" altLang="ja-JP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ja-JP" altLang="en-US" sz="1600" i="1">
                          <a:solidFill>
                            <a:schemeClr val="tx1"/>
                          </a:solidFill>
                          <a:latin typeface="Cambria Math" charset="0"/>
                        </a:rPr>
                        <m:t>店舗面積</m:t>
                      </m:r>
                    </m:e>
                  </m:d>
                  <m:r>
                    <a:rPr lang="en-US" altLang="ja-JP" sz="1600" i="1">
                      <a:solidFill>
                        <a:srgbClr val="FF0000"/>
                      </a:solidFill>
                      <a:latin typeface="Cambria Math" charset="0"/>
                    </a:rPr>
                    <m:t>+</m:t>
                  </m:r>
                  <m:r>
                    <a:rPr lang="en-US" altLang="ja-JP" sz="1600" b="0" i="1">
                      <a:solidFill>
                        <a:srgbClr val="FF0000"/>
                      </a:solidFill>
                      <a:latin typeface="Cambria Math" charset="0"/>
                    </a:rPr>
                    <m:t>16.9</m:t>
                  </m:r>
                  <m:d>
                    <m:dPr>
                      <m:ctrlPr>
                        <a:rPr lang="en-US" altLang="ja-JP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ja-JP" altLang="en-US" sz="1600" i="1">
                          <a:solidFill>
                            <a:schemeClr val="tx1"/>
                          </a:solidFill>
                          <a:latin typeface="Cambria Math" charset="0"/>
                        </a:rPr>
                        <m:t>広告</m:t>
                      </m:r>
                    </m:e>
                  </m:d>
                  <m:r>
                    <a:rPr lang="en-US" altLang="ja-JP" sz="1600" i="1">
                      <a:solidFill>
                        <a:srgbClr val="FF0000"/>
                      </a:solidFill>
                      <a:latin typeface="Cambria Math" charset="0"/>
                    </a:rPr>
                    <m:t>+1</m:t>
                  </m:r>
                  <m:r>
                    <a:rPr lang="en-US" altLang="ja-JP" sz="1600" b="0" i="1">
                      <a:solidFill>
                        <a:srgbClr val="FF0000"/>
                      </a:solidFill>
                      <a:latin typeface="Cambria Math" charset="0"/>
                    </a:rPr>
                    <m:t>5.6</m:t>
                  </m:r>
                  <m:d>
                    <m:dPr>
                      <m:ctrlPr>
                        <a:rPr lang="en-US" altLang="ja-JP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ja-JP" altLang="en-US" sz="1600" i="1">
                          <a:solidFill>
                            <a:schemeClr val="tx1"/>
                          </a:solidFill>
                          <a:latin typeface="Cambria Math" charset="0"/>
                        </a:rPr>
                        <m:t>街の規模</m:t>
                      </m:r>
                    </m:e>
                  </m:d>
                  <m:r>
                    <a:rPr lang="en-US" altLang="ja-JP" sz="1600" b="0" i="1">
                      <a:solidFill>
                        <a:srgbClr val="FF0000"/>
                      </a:solidFill>
                      <a:latin typeface="Cambria Math" charset="0"/>
                    </a:rPr>
                    <m:t>−4.0</m:t>
                  </m:r>
                  <m:r>
                    <a:rPr lang="en-US" altLang="ja-JP" sz="1600" b="0" i="1">
                      <a:solidFill>
                        <a:schemeClr val="tx1"/>
                      </a:solidFill>
                      <a:latin typeface="Cambria Math" charset="0"/>
                    </a:rPr>
                    <m:t>(</m:t>
                  </m:r>
                  <m:r>
                    <a:rPr lang="ja-JP" altLang="en-US" sz="1600" i="1">
                      <a:solidFill>
                        <a:schemeClr val="tx1"/>
                      </a:solidFill>
                      <a:latin typeface="Cambria Math" charset="0"/>
                    </a:rPr>
                    <m:t>同業者店舗数</m:t>
                  </m:r>
                  <m:r>
                    <a:rPr lang="en-US" altLang="ja-JP" sz="1600" b="0" i="1">
                      <a:solidFill>
                        <a:schemeClr val="tx1"/>
                      </a:solidFill>
                      <a:latin typeface="Cambria Math" charset="0"/>
                    </a:rPr>
                    <m:t>)</m:t>
                  </m:r>
                </m:oMath>
              </a14:m>
              <a:endParaRPr lang="ja-JP" altLang="en-US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" name="正方形/長方形 5">
              <a:extLst>
                <a:ext uri="{FF2B5EF4-FFF2-40B4-BE49-F238E27FC236}">
                  <a16:creationId xmlns:a16="http://schemas.microsoft.com/office/drawing/2014/main" id="{98171125-6B2E-4C66-B97C-774AA51E2707}"/>
                </a:ext>
              </a:extLst>
            </xdr:cNvPr>
            <xdr:cNvSpPr/>
          </xdr:nvSpPr>
          <xdr:spPr>
            <a:xfrm>
              <a:off x="27755850" y="5532439"/>
              <a:ext cx="8197850" cy="43569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txBody>
            <a:bodyPr vertOverflow="clip" horzOverflow="clip" wrap="square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600" b="0">
                  <a:solidFill>
                    <a:schemeClr val="tx1"/>
                  </a:solidFill>
                </a:rPr>
                <a:t>売上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charset="0"/>
                </a:rPr>
                <a:t>  </a:t>
              </a:r>
              <a:r>
                <a:rPr lang="en-US" altLang="ja-JP" sz="1600" b="0" i="0">
                  <a:solidFill>
                    <a:srgbClr val="FF0000"/>
                  </a:solidFill>
                  <a:latin typeface="Cambria Math" charset="0"/>
                </a:rPr>
                <a:t>  =−39.4+20.4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ja-JP" altLang="en-US" sz="1600" i="0">
                  <a:solidFill>
                    <a:schemeClr val="tx1"/>
                  </a:solidFill>
                  <a:latin typeface="Cambria Math" charset="0"/>
                </a:rPr>
                <a:t>店舗面積</a:t>
              </a:r>
              <a:r>
                <a:rPr lang="ja-JP" altLang="en-US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ja-JP" sz="1600" i="0">
                  <a:solidFill>
                    <a:srgbClr val="FF0000"/>
                  </a:solidFill>
                  <a:latin typeface="Cambria Math" charset="0"/>
                </a:rPr>
                <a:t>+</a:t>
              </a:r>
              <a:r>
                <a:rPr lang="en-US" altLang="ja-JP" sz="1600" b="0" i="0">
                  <a:solidFill>
                    <a:srgbClr val="FF0000"/>
                  </a:solidFill>
                  <a:latin typeface="Cambria Math" charset="0"/>
                </a:rPr>
                <a:t>16.9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ja-JP" altLang="en-US" sz="1600" i="0">
                  <a:solidFill>
                    <a:schemeClr val="tx1"/>
                  </a:solidFill>
                  <a:latin typeface="Cambria Math" charset="0"/>
                </a:rPr>
                <a:t>広告</a:t>
              </a:r>
              <a:r>
                <a:rPr lang="ja-JP" altLang="en-US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ja-JP" sz="1600" i="0">
                  <a:solidFill>
                    <a:srgbClr val="FF0000"/>
                  </a:solidFill>
                  <a:latin typeface="Cambria Math" charset="0"/>
                </a:rPr>
                <a:t>+1</a:t>
              </a:r>
              <a:r>
                <a:rPr lang="en-US" altLang="ja-JP" sz="1600" b="0" i="0">
                  <a:solidFill>
                    <a:srgbClr val="FF0000"/>
                  </a:solidFill>
                  <a:latin typeface="Cambria Math" charset="0"/>
                </a:rPr>
                <a:t>5.6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ja-JP" altLang="en-US" sz="1600" i="0">
                  <a:solidFill>
                    <a:schemeClr val="tx1"/>
                  </a:solidFill>
                  <a:latin typeface="Cambria Math" charset="0"/>
                </a:rPr>
                <a:t>街の規模</a:t>
              </a:r>
              <a:r>
                <a:rPr lang="ja-JP" altLang="en-US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ja-JP" sz="1600" b="0" i="0">
                  <a:solidFill>
                    <a:srgbClr val="FF0000"/>
                  </a:solidFill>
                  <a:latin typeface="Cambria Math" charset="0"/>
                </a:rPr>
                <a:t>−4.0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charset="0"/>
                </a:rPr>
                <a:t>(</a:t>
              </a:r>
              <a:r>
                <a:rPr lang="ja-JP" altLang="en-US" sz="1600" i="0">
                  <a:solidFill>
                    <a:schemeClr val="tx1"/>
                  </a:solidFill>
                  <a:latin typeface="Cambria Math" charset="0"/>
                </a:rPr>
                <a:t>同業者店舗数</a:t>
              </a:r>
              <a:r>
                <a:rPr lang="en-US" altLang="ja-JP" sz="1600" b="0" i="0">
                  <a:solidFill>
                    <a:schemeClr val="tx1"/>
                  </a:solidFill>
                  <a:latin typeface="Cambria Math" charset="0"/>
                </a:rPr>
                <a:t>)</a:t>
              </a:r>
              <a:endParaRPr lang="ja-JP" alt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oneCellAnchor>
    <xdr:from>
      <xdr:col>9</xdr:col>
      <xdr:colOff>0</xdr:colOff>
      <xdr:row>1</xdr:row>
      <xdr:rowOff>0</xdr:rowOff>
    </xdr:from>
    <xdr:ext cx="4210050" cy="90805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0A95CA9-8395-455F-A95B-BEE74C5475E2}"/>
            </a:ext>
          </a:extLst>
        </xdr:cNvPr>
        <xdr:cNvSpPr txBox="1"/>
      </xdr:nvSpPr>
      <xdr:spPr>
        <a:xfrm>
          <a:off x="8274050" y="228600"/>
          <a:ext cx="421005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演習問題４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重回帰モデルを作成せよ</a:t>
          </a:r>
        </a:p>
      </xdr:txBody>
    </xdr:sp>
    <xdr:clientData/>
  </xdr:oneCellAnchor>
  <xdr:twoCellAnchor>
    <xdr:from>
      <xdr:col>13</xdr:col>
      <xdr:colOff>330200</xdr:colOff>
      <xdr:row>10</xdr:row>
      <xdr:rowOff>88900</xdr:rowOff>
    </xdr:from>
    <xdr:to>
      <xdr:col>21</xdr:col>
      <xdr:colOff>603250</xdr:colOff>
      <xdr:row>12</xdr:row>
      <xdr:rowOff>12700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C02DEFE7-C49B-4EC3-BBE4-0BF07586377A}"/>
            </a:ext>
          </a:extLst>
        </xdr:cNvPr>
        <xdr:cNvSpPr/>
      </xdr:nvSpPr>
      <xdr:spPr>
        <a:xfrm>
          <a:off x="12795250" y="2393950"/>
          <a:ext cx="8509000" cy="387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25400</xdr:colOff>
      <xdr:row>1</xdr:row>
      <xdr:rowOff>6350</xdr:rowOff>
    </xdr:from>
    <xdr:ext cx="4178300" cy="90805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7E2EA51-F420-48ED-B5C6-8949E745CA05}"/>
            </a:ext>
          </a:extLst>
        </xdr:cNvPr>
        <xdr:cNvSpPr txBox="1"/>
      </xdr:nvSpPr>
      <xdr:spPr>
        <a:xfrm>
          <a:off x="15633700" y="222250"/>
          <a:ext cx="4178300" cy="908050"/>
        </a:xfrm>
        <a:prstGeom prst="rect">
          <a:avLst/>
        </a:prstGeom>
        <a:solidFill>
          <a:schemeClr val="bg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kumimoji="1" lang="ja-JP" altLang="en-US" sz="1200" b="1">
              <a:solidFill>
                <a:schemeClr val="tx1"/>
              </a:solidFill>
            </a:rPr>
            <a:t>演習問題５</a:t>
          </a:r>
          <a:endParaRPr kumimoji="1" lang="en-US" altLang="ja-JP" sz="1200" b="1">
            <a:solidFill>
              <a:schemeClr val="tx1"/>
            </a:solidFill>
          </a:endParaRPr>
        </a:p>
        <a:p>
          <a:endParaRPr kumimoji="1" lang="en-US" altLang="ja-JP" sz="1100" b="1">
            <a:solidFill>
              <a:schemeClr val="tx1"/>
            </a:solidFill>
          </a:endParaRPr>
        </a:p>
        <a:p>
          <a:r>
            <a:rPr kumimoji="1" lang="ja-JP" altLang="en-US" sz="1100" b="1">
              <a:solidFill>
                <a:schemeClr val="tx1"/>
              </a:solidFill>
            </a:rPr>
            <a:t>重回帰モデルを作成せよ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tabSelected="1" zoomScaleNormal="100" workbookViewId="0"/>
  </sheetViews>
  <sheetFormatPr defaultColWidth="13.07421875" defaultRowHeight="18"/>
  <cols>
    <col min="1" max="1" width="5.69140625" style="1" customWidth="1"/>
    <col min="2" max="4" width="12.69140625" style="1" customWidth="1"/>
    <col min="5" max="5" width="5.69140625" style="1" customWidth="1"/>
    <col min="6" max="28" width="13.3046875" style="1" customWidth="1"/>
    <col min="29" max="16384" width="13.07421875" style="1"/>
  </cols>
  <sheetData>
    <row r="1" spans="2:4" s="2" customFormat="1"/>
    <row r="2" spans="2:4" s="2" customFormat="1"/>
    <row r="3" spans="2:4" s="2" customFormat="1"/>
    <row r="4" spans="2:4" s="2" customFormat="1"/>
    <row r="5" spans="2:4" s="2" customFormat="1"/>
    <row r="6" spans="2:4" s="2" customFormat="1"/>
    <row r="7" spans="2:4" s="2" customFormat="1"/>
    <row r="9" spans="2:4" ht="27" customHeight="1">
      <c r="B9" s="114" t="s">
        <v>0</v>
      </c>
      <c r="C9" s="114" t="s">
        <v>1</v>
      </c>
      <c r="D9" s="114" t="s">
        <v>18</v>
      </c>
    </row>
    <row r="10" spans="2:4">
      <c r="B10" s="115" t="s">
        <v>2</v>
      </c>
      <c r="C10" s="117">
        <v>3004</v>
      </c>
      <c r="D10" s="117">
        <v>2295</v>
      </c>
    </row>
    <row r="11" spans="2:4">
      <c r="B11" s="115" t="s">
        <v>3</v>
      </c>
      <c r="C11" s="117">
        <v>3982</v>
      </c>
      <c r="D11" s="117">
        <v>5928</v>
      </c>
    </row>
    <row r="12" spans="2:4">
      <c r="B12" s="115" t="s">
        <v>4</v>
      </c>
      <c r="C12" s="117">
        <v>279284</v>
      </c>
      <c r="D12" s="117">
        <v>20399</v>
      </c>
    </row>
    <row r="13" spans="2:4">
      <c r="B13" s="115" t="s">
        <v>5</v>
      </c>
      <c r="C13" s="117">
        <v>198374</v>
      </c>
      <c r="D13" s="117">
        <v>11245</v>
      </c>
    </row>
    <row r="14" spans="2:4">
      <c r="B14" s="115" t="s">
        <v>6</v>
      </c>
      <c r="C14" s="117">
        <v>10492</v>
      </c>
      <c r="D14" s="117">
        <v>4567</v>
      </c>
    </row>
    <row r="15" spans="2:4">
      <c r="B15" s="115" t="s">
        <v>7</v>
      </c>
      <c r="C15" s="117">
        <v>78938</v>
      </c>
      <c r="D15" s="117">
        <v>8673</v>
      </c>
    </row>
    <row r="16" spans="2:4">
      <c r="B16" s="115" t="s">
        <v>8</v>
      </c>
      <c r="C16" s="117">
        <v>70293</v>
      </c>
      <c r="D16" s="117">
        <v>6394</v>
      </c>
    </row>
    <row r="17" spans="2:4">
      <c r="B17" s="115" t="s">
        <v>9</v>
      </c>
      <c r="C17" s="117">
        <v>69283</v>
      </c>
      <c r="D17" s="117">
        <v>7124</v>
      </c>
    </row>
    <row r="18" spans="2:4">
      <c r="B18" s="115" t="s">
        <v>10</v>
      </c>
      <c r="C18" s="117">
        <v>54900</v>
      </c>
      <c r="D18" s="117">
        <v>4958</v>
      </c>
    </row>
    <row r="19" spans="2:4">
      <c r="B19" s="115" t="s">
        <v>11</v>
      </c>
      <c r="C19" s="117">
        <v>112938</v>
      </c>
      <c r="D19" s="117">
        <v>8256</v>
      </c>
    </row>
    <row r="20" spans="2:4">
      <c r="B20" s="115" t="s">
        <v>12</v>
      </c>
      <c r="C20" s="117">
        <v>116823</v>
      </c>
      <c r="D20" s="117">
        <v>7982</v>
      </c>
    </row>
    <row r="21" spans="2:4">
      <c r="B21" s="116" t="s">
        <v>13</v>
      </c>
      <c r="C21" s="118">
        <v>93847</v>
      </c>
      <c r="D21" s="118">
        <v>6504</v>
      </c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ACCB-BCB2-4D6C-9C80-80CC58B2A6CA}">
  <sheetPr>
    <tabColor rgb="FFFF0000"/>
  </sheetPr>
  <dimension ref="A1:XFC103"/>
  <sheetViews>
    <sheetView zoomScaleNormal="100" workbookViewId="0"/>
  </sheetViews>
  <sheetFormatPr defaultColWidth="12.69140625" defaultRowHeight="18" customHeight="1"/>
  <cols>
    <col min="1" max="1" width="5.69140625" style="1" customWidth="1"/>
    <col min="2" max="15" width="12.69140625" style="49"/>
    <col min="16" max="16" width="5.69140625" style="1" customWidth="1"/>
    <col min="17" max="18" width="12.69140625" style="49"/>
    <col min="19" max="16384" width="12.69140625" style="23"/>
  </cols>
  <sheetData>
    <row r="1" spans="1:16383" s="10" customFormat="1" ht="18" customHeight="1">
      <c r="A1" s="2"/>
      <c r="B1" s="119" t="s">
        <v>24</v>
      </c>
      <c r="C1" s="119" t="s">
        <v>25</v>
      </c>
      <c r="D1" s="119" t="s">
        <v>26</v>
      </c>
      <c r="E1" s="119" t="s">
        <v>27</v>
      </c>
      <c r="F1" s="119" t="s">
        <v>28</v>
      </c>
      <c r="G1" s="119" t="s">
        <v>29</v>
      </c>
      <c r="H1" s="119" t="s">
        <v>37</v>
      </c>
      <c r="I1" s="119" t="s">
        <v>30</v>
      </c>
      <c r="J1" s="119" t="s">
        <v>31</v>
      </c>
      <c r="K1" s="119" t="s">
        <v>32</v>
      </c>
      <c r="L1" s="119" t="s">
        <v>33</v>
      </c>
      <c r="M1" s="119" t="s">
        <v>34</v>
      </c>
      <c r="N1" s="119" t="s">
        <v>35</v>
      </c>
      <c r="O1" s="119" t="s">
        <v>36</v>
      </c>
      <c r="P1" s="120" t="s">
        <v>121</v>
      </c>
      <c r="Q1" s="79"/>
      <c r="R1" s="13"/>
      <c r="S1" s="13"/>
    </row>
    <row r="2" spans="1:16383" ht="18" customHeight="1">
      <c r="A2" s="2"/>
      <c r="B2" s="124">
        <v>88500</v>
      </c>
      <c r="C2" s="121">
        <v>10</v>
      </c>
      <c r="D2" s="121">
        <v>20.7</v>
      </c>
      <c r="E2" s="121">
        <v>3</v>
      </c>
      <c r="F2" s="121">
        <v>8</v>
      </c>
      <c r="G2" s="121">
        <v>0</v>
      </c>
      <c r="H2" s="121">
        <v>1</v>
      </c>
      <c r="I2" s="121">
        <v>0</v>
      </c>
      <c r="J2" s="121">
        <v>1</v>
      </c>
      <c r="K2" s="121">
        <v>1</v>
      </c>
      <c r="L2" s="121">
        <v>1</v>
      </c>
      <c r="M2" s="121">
        <v>0</v>
      </c>
      <c r="N2" s="121">
        <v>1</v>
      </c>
      <c r="O2" s="121">
        <v>1</v>
      </c>
      <c r="P2" s="2"/>
      <c r="Q2" s="11"/>
      <c r="R2" s="11"/>
      <c r="S2" s="1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26" t="s">
        <v>77</v>
      </c>
      <c r="AF2" s="2"/>
      <c r="AG2" s="2"/>
      <c r="AH2" s="2"/>
      <c r="AI2" s="2"/>
      <c r="AJ2" s="2"/>
      <c r="AK2" s="2"/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ht="18" customHeight="1">
      <c r="A3" s="2"/>
      <c r="B3" s="124">
        <v>86700</v>
      </c>
      <c r="C3" s="121">
        <v>10</v>
      </c>
      <c r="D3" s="121">
        <v>20.7</v>
      </c>
      <c r="E3" s="121">
        <v>3</v>
      </c>
      <c r="F3" s="121">
        <v>7</v>
      </c>
      <c r="G3" s="121">
        <v>0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0</v>
      </c>
      <c r="N3" s="121">
        <v>1</v>
      </c>
      <c r="O3" s="121">
        <v>1</v>
      </c>
      <c r="P3" s="2"/>
      <c r="Q3" s="11"/>
      <c r="R3" s="11"/>
      <c r="S3" s="1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27" t="s">
        <v>24</v>
      </c>
      <c r="AF3" s="127" t="s">
        <v>25</v>
      </c>
      <c r="AG3" s="127" t="s">
        <v>26</v>
      </c>
      <c r="AH3" s="127" t="s">
        <v>27</v>
      </c>
      <c r="AI3" s="127" t="s">
        <v>28</v>
      </c>
      <c r="AJ3" s="127" t="s">
        <v>29</v>
      </c>
      <c r="AK3" s="127" t="s">
        <v>31</v>
      </c>
      <c r="AL3" s="127" t="s">
        <v>35</v>
      </c>
      <c r="AM3" s="127" t="s">
        <v>36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ht="18" customHeight="1">
      <c r="A4" s="2"/>
      <c r="B4" s="124">
        <v>87300</v>
      </c>
      <c r="C4" s="121">
        <v>10</v>
      </c>
      <c r="D4" s="121">
        <v>20.7</v>
      </c>
      <c r="E4" s="121">
        <v>3</v>
      </c>
      <c r="F4" s="121">
        <v>2</v>
      </c>
      <c r="G4" s="121">
        <v>0</v>
      </c>
      <c r="H4" s="121">
        <v>1</v>
      </c>
      <c r="I4" s="121">
        <v>1</v>
      </c>
      <c r="J4" s="121">
        <v>1</v>
      </c>
      <c r="K4" s="121">
        <v>1</v>
      </c>
      <c r="L4" s="121">
        <v>1</v>
      </c>
      <c r="M4" s="121">
        <v>0</v>
      </c>
      <c r="N4" s="121">
        <v>1</v>
      </c>
      <c r="O4" s="121">
        <v>1</v>
      </c>
      <c r="P4" s="2"/>
      <c r="Q4" s="11"/>
      <c r="R4" s="11"/>
      <c r="S4" s="1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21">
        <v>88500</v>
      </c>
      <c r="AF4" s="121">
        <v>10</v>
      </c>
      <c r="AG4" s="121">
        <v>20.7</v>
      </c>
      <c r="AH4" s="121">
        <v>3</v>
      </c>
      <c r="AI4" s="121">
        <v>8</v>
      </c>
      <c r="AJ4" s="121">
        <v>0</v>
      </c>
      <c r="AK4" s="121">
        <v>1</v>
      </c>
      <c r="AL4" s="121">
        <v>1</v>
      </c>
      <c r="AM4" s="121">
        <v>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ht="18" customHeight="1">
      <c r="A5" s="2"/>
      <c r="B5" s="124">
        <v>88200</v>
      </c>
      <c r="C5" s="121">
        <v>10</v>
      </c>
      <c r="D5" s="121">
        <v>20.7</v>
      </c>
      <c r="E5" s="121">
        <v>3</v>
      </c>
      <c r="F5" s="121">
        <v>9</v>
      </c>
      <c r="G5" s="121">
        <v>0</v>
      </c>
      <c r="H5" s="121">
        <v>1</v>
      </c>
      <c r="I5" s="121">
        <v>1</v>
      </c>
      <c r="J5" s="121">
        <v>1</v>
      </c>
      <c r="K5" s="121">
        <v>1</v>
      </c>
      <c r="L5" s="121">
        <v>1</v>
      </c>
      <c r="M5" s="121">
        <v>0</v>
      </c>
      <c r="N5" s="121">
        <v>1</v>
      </c>
      <c r="O5" s="121">
        <v>1</v>
      </c>
      <c r="P5" s="2"/>
      <c r="Q5" s="11"/>
      <c r="R5" s="11"/>
      <c r="S5" s="1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21">
        <v>86700</v>
      </c>
      <c r="AF5" s="121">
        <v>10</v>
      </c>
      <c r="AG5" s="121">
        <v>20.7</v>
      </c>
      <c r="AH5" s="121">
        <v>3</v>
      </c>
      <c r="AI5" s="121">
        <v>7</v>
      </c>
      <c r="AJ5" s="121">
        <v>0</v>
      </c>
      <c r="AK5" s="121">
        <v>1</v>
      </c>
      <c r="AL5" s="121">
        <v>1</v>
      </c>
      <c r="AM5" s="121">
        <v>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</row>
    <row r="6" spans="1:16383" ht="18" customHeight="1" thickBot="1">
      <c r="A6" s="2"/>
      <c r="B6" s="124">
        <v>170000</v>
      </c>
      <c r="C6" s="121">
        <v>10</v>
      </c>
      <c r="D6" s="121">
        <v>41.4</v>
      </c>
      <c r="E6" s="121">
        <v>3</v>
      </c>
      <c r="F6" s="121">
        <v>11</v>
      </c>
      <c r="G6" s="121">
        <v>0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>
        <v>1</v>
      </c>
      <c r="N6" s="121">
        <v>1</v>
      </c>
      <c r="O6" s="121">
        <v>1</v>
      </c>
      <c r="P6" s="122"/>
      <c r="Q6" s="101"/>
      <c r="R6" s="101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21">
        <v>87300</v>
      </c>
      <c r="AF6" s="121">
        <v>10</v>
      </c>
      <c r="AG6" s="121">
        <v>20.7</v>
      </c>
      <c r="AH6" s="121">
        <v>3</v>
      </c>
      <c r="AI6" s="121">
        <v>2</v>
      </c>
      <c r="AJ6" s="121">
        <v>0</v>
      </c>
      <c r="AK6" s="121">
        <v>1</v>
      </c>
      <c r="AL6" s="121">
        <v>1</v>
      </c>
      <c r="AM6" s="121">
        <v>1</v>
      </c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86" t="s">
        <v>125</v>
      </c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  <c r="UUN6" s="10"/>
      <c r="UUO6" s="10"/>
      <c r="UUP6" s="10"/>
      <c r="UUQ6" s="10"/>
      <c r="UUR6" s="10"/>
      <c r="UUS6" s="10"/>
      <c r="UUT6" s="10"/>
      <c r="UUU6" s="10"/>
      <c r="UUV6" s="10"/>
      <c r="UUW6" s="10"/>
      <c r="UUX6" s="10"/>
      <c r="UUY6" s="10"/>
      <c r="UUZ6" s="10"/>
      <c r="UVA6" s="10"/>
      <c r="UVB6" s="10"/>
      <c r="UVC6" s="10"/>
      <c r="UVD6" s="10"/>
      <c r="UVE6" s="10"/>
      <c r="UVF6" s="10"/>
      <c r="UVG6" s="10"/>
      <c r="UVH6" s="10"/>
      <c r="UVI6" s="10"/>
      <c r="UVJ6" s="10"/>
      <c r="UVK6" s="10"/>
      <c r="UVL6" s="10"/>
      <c r="UVM6" s="10"/>
      <c r="UVN6" s="10"/>
      <c r="UVO6" s="10"/>
      <c r="UVP6" s="10"/>
      <c r="UVQ6" s="10"/>
      <c r="UVR6" s="10"/>
      <c r="UVS6" s="10"/>
      <c r="UVT6" s="10"/>
      <c r="UVU6" s="10"/>
      <c r="UVV6" s="10"/>
      <c r="UVW6" s="10"/>
      <c r="UVX6" s="10"/>
      <c r="UVY6" s="10"/>
      <c r="UVZ6" s="10"/>
      <c r="UWA6" s="10"/>
      <c r="UWB6" s="10"/>
      <c r="UWC6" s="10"/>
      <c r="UWD6" s="10"/>
      <c r="UWE6" s="10"/>
      <c r="UWF6" s="10"/>
      <c r="UWG6" s="10"/>
      <c r="UWH6" s="10"/>
      <c r="UWI6" s="10"/>
      <c r="UWJ6" s="10"/>
      <c r="UWK6" s="10"/>
      <c r="UWL6" s="10"/>
      <c r="UWM6" s="10"/>
      <c r="UWN6" s="10"/>
      <c r="UWO6" s="10"/>
      <c r="UWP6" s="10"/>
      <c r="UWQ6" s="10"/>
      <c r="UWR6" s="10"/>
      <c r="UWS6" s="10"/>
      <c r="UWT6" s="10"/>
      <c r="UWU6" s="10"/>
      <c r="UWV6" s="10"/>
      <c r="UWW6" s="10"/>
      <c r="UWX6" s="10"/>
      <c r="UWY6" s="10"/>
      <c r="UWZ6" s="10"/>
      <c r="UXA6" s="10"/>
      <c r="UXB6" s="10"/>
      <c r="UXC6" s="10"/>
      <c r="UXD6" s="10"/>
      <c r="UXE6" s="10"/>
      <c r="UXF6" s="10"/>
      <c r="UXG6" s="10"/>
      <c r="UXH6" s="10"/>
      <c r="UXI6" s="10"/>
      <c r="UXJ6" s="10"/>
      <c r="UXK6" s="10"/>
      <c r="UXL6" s="10"/>
      <c r="UXM6" s="10"/>
      <c r="UXN6" s="10"/>
      <c r="UXO6" s="10"/>
      <c r="UXP6" s="10"/>
      <c r="UXQ6" s="10"/>
      <c r="UXR6" s="10"/>
      <c r="UXS6" s="10"/>
      <c r="UXT6" s="10"/>
      <c r="UXU6" s="10"/>
      <c r="UXV6" s="10"/>
      <c r="UXW6" s="10"/>
      <c r="UXX6" s="10"/>
      <c r="UXY6" s="10"/>
      <c r="UXZ6" s="10"/>
      <c r="UYA6" s="10"/>
      <c r="UYB6" s="10"/>
      <c r="UYC6" s="10"/>
      <c r="UYD6" s="10"/>
      <c r="UYE6" s="10"/>
      <c r="UYF6" s="10"/>
      <c r="UYG6" s="10"/>
      <c r="UYH6" s="10"/>
      <c r="UYI6" s="10"/>
      <c r="UYJ6" s="10"/>
      <c r="UYK6" s="10"/>
      <c r="UYL6" s="10"/>
      <c r="UYM6" s="10"/>
      <c r="UYN6" s="10"/>
      <c r="UYO6" s="10"/>
      <c r="UYP6" s="10"/>
      <c r="UYQ6" s="10"/>
      <c r="UYR6" s="10"/>
      <c r="UYS6" s="10"/>
      <c r="UYT6" s="10"/>
      <c r="UYU6" s="10"/>
      <c r="UYV6" s="10"/>
      <c r="UYW6" s="10"/>
      <c r="UYX6" s="10"/>
      <c r="UYY6" s="10"/>
      <c r="UYZ6" s="10"/>
      <c r="UZA6" s="10"/>
      <c r="UZB6" s="10"/>
      <c r="UZC6" s="10"/>
      <c r="UZD6" s="10"/>
      <c r="UZE6" s="10"/>
      <c r="UZF6" s="10"/>
      <c r="UZG6" s="10"/>
      <c r="UZH6" s="10"/>
      <c r="UZI6" s="10"/>
      <c r="UZJ6" s="10"/>
      <c r="UZK6" s="10"/>
      <c r="UZL6" s="10"/>
      <c r="UZM6" s="10"/>
      <c r="UZN6" s="10"/>
      <c r="UZO6" s="10"/>
      <c r="UZP6" s="10"/>
      <c r="UZQ6" s="10"/>
      <c r="UZR6" s="10"/>
      <c r="UZS6" s="10"/>
      <c r="UZT6" s="10"/>
      <c r="UZU6" s="10"/>
      <c r="UZV6" s="10"/>
      <c r="UZW6" s="10"/>
      <c r="UZX6" s="10"/>
      <c r="UZY6" s="10"/>
      <c r="UZZ6" s="10"/>
      <c r="VAA6" s="10"/>
      <c r="VAB6" s="10"/>
      <c r="VAC6" s="10"/>
      <c r="VAD6" s="10"/>
      <c r="VAE6" s="10"/>
      <c r="VAF6" s="10"/>
      <c r="VAG6" s="10"/>
      <c r="VAH6" s="10"/>
      <c r="VAI6" s="10"/>
      <c r="VAJ6" s="10"/>
      <c r="VAK6" s="10"/>
      <c r="VAL6" s="10"/>
      <c r="VAM6" s="10"/>
      <c r="VAN6" s="10"/>
      <c r="VAO6" s="10"/>
      <c r="VAP6" s="10"/>
      <c r="VAQ6" s="10"/>
      <c r="VAR6" s="10"/>
      <c r="VAS6" s="10"/>
      <c r="VAT6" s="10"/>
      <c r="VAU6" s="10"/>
      <c r="VAV6" s="10"/>
      <c r="VAW6" s="10"/>
      <c r="VAX6" s="10"/>
      <c r="VAY6" s="10"/>
      <c r="VAZ6" s="10"/>
      <c r="VBA6" s="10"/>
      <c r="VBB6" s="10"/>
      <c r="VBC6" s="10"/>
      <c r="VBD6" s="10"/>
      <c r="VBE6" s="10"/>
      <c r="VBF6" s="10"/>
      <c r="VBG6" s="10"/>
      <c r="VBH6" s="10"/>
      <c r="VBI6" s="10"/>
      <c r="VBJ6" s="10"/>
      <c r="VBK6" s="10"/>
      <c r="VBL6" s="10"/>
      <c r="VBM6" s="10"/>
      <c r="VBN6" s="10"/>
      <c r="VBO6" s="10"/>
      <c r="VBP6" s="10"/>
      <c r="VBQ6" s="10"/>
      <c r="VBR6" s="10"/>
      <c r="VBS6" s="10"/>
      <c r="VBT6" s="10"/>
      <c r="VBU6" s="10"/>
      <c r="VBV6" s="10"/>
      <c r="VBW6" s="10"/>
      <c r="VBX6" s="10"/>
      <c r="VBY6" s="10"/>
      <c r="VBZ6" s="10"/>
      <c r="VCA6" s="10"/>
      <c r="VCB6" s="10"/>
      <c r="VCC6" s="10"/>
      <c r="VCD6" s="10"/>
      <c r="VCE6" s="10"/>
      <c r="VCF6" s="10"/>
      <c r="VCG6" s="10"/>
      <c r="VCH6" s="10"/>
      <c r="VCI6" s="10"/>
      <c r="VCJ6" s="10"/>
      <c r="VCK6" s="10"/>
      <c r="VCL6" s="10"/>
      <c r="VCM6" s="10"/>
      <c r="VCN6" s="10"/>
      <c r="VCO6" s="10"/>
      <c r="VCP6" s="10"/>
      <c r="VCQ6" s="10"/>
      <c r="VCR6" s="10"/>
      <c r="VCS6" s="10"/>
      <c r="VCT6" s="10"/>
      <c r="VCU6" s="10"/>
      <c r="VCV6" s="10"/>
      <c r="VCW6" s="10"/>
      <c r="VCX6" s="10"/>
      <c r="VCY6" s="10"/>
      <c r="VCZ6" s="10"/>
      <c r="VDA6" s="10"/>
      <c r="VDB6" s="10"/>
      <c r="VDC6" s="10"/>
      <c r="VDD6" s="10"/>
      <c r="VDE6" s="10"/>
      <c r="VDF6" s="10"/>
      <c r="VDG6" s="10"/>
      <c r="VDH6" s="10"/>
      <c r="VDI6" s="10"/>
      <c r="VDJ6" s="10"/>
      <c r="VDK6" s="10"/>
      <c r="VDL6" s="10"/>
      <c r="VDM6" s="10"/>
      <c r="VDN6" s="10"/>
      <c r="VDO6" s="10"/>
      <c r="VDP6" s="10"/>
      <c r="VDQ6" s="10"/>
      <c r="VDR6" s="10"/>
      <c r="VDS6" s="10"/>
      <c r="VDT6" s="10"/>
      <c r="VDU6" s="10"/>
      <c r="VDV6" s="10"/>
      <c r="VDW6" s="10"/>
      <c r="VDX6" s="10"/>
      <c r="VDY6" s="10"/>
      <c r="VDZ6" s="10"/>
      <c r="VEA6" s="10"/>
      <c r="VEB6" s="10"/>
      <c r="VEC6" s="10"/>
      <c r="VED6" s="10"/>
      <c r="VEE6" s="10"/>
      <c r="VEF6" s="10"/>
      <c r="VEG6" s="10"/>
      <c r="VEH6" s="10"/>
      <c r="VEI6" s="10"/>
      <c r="VEJ6" s="10"/>
      <c r="VEK6" s="10"/>
      <c r="VEL6" s="10"/>
      <c r="VEM6" s="10"/>
      <c r="VEN6" s="10"/>
      <c r="VEO6" s="10"/>
      <c r="VEP6" s="10"/>
      <c r="VEQ6" s="10"/>
      <c r="VER6" s="10"/>
      <c r="VES6" s="10"/>
      <c r="VET6" s="10"/>
      <c r="VEU6" s="10"/>
      <c r="VEV6" s="10"/>
      <c r="VEW6" s="10"/>
      <c r="VEX6" s="10"/>
      <c r="VEY6" s="10"/>
      <c r="VEZ6" s="10"/>
      <c r="VFA6" s="10"/>
      <c r="VFB6" s="10"/>
      <c r="VFC6" s="10"/>
      <c r="VFD6" s="10"/>
      <c r="VFE6" s="10"/>
      <c r="VFF6" s="10"/>
      <c r="VFG6" s="10"/>
      <c r="VFH6" s="10"/>
      <c r="VFI6" s="10"/>
      <c r="VFJ6" s="10"/>
      <c r="VFK6" s="10"/>
      <c r="VFL6" s="10"/>
      <c r="VFM6" s="10"/>
      <c r="VFN6" s="10"/>
      <c r="VFO6" s="10"/>
      <c r="VFP6" s="10"/>
      <c r="VFQ6" s="10"/>
      <c r="VFR6" s="10"/>
      <c r="VFS6" s="10"/>
      <c r="VFT6" s="10"/>
      <c r="VFU6" s="10"/>
      <c r="VFV6" s="10"/>
      <c r="VFW6" s="10"/>
      <c r="VFX6" s="10"/>
      <c r="VFY6" s="10"/>
      <c r="VFZ6" s="10"/>
      <c r="VGA6" s="10"/>
      <c r="VGB6" s="10"/>
      <c r="VGC6" s="10"/>
      <c r="VGD6" s="10"/>
      <c r="VGE6" s="10"/>
      <c r="VGF6" s="10"/>
      <c r="VGG6" s="10"/>
      <c r="VGH6" s="10"/>
      <c r="VGI6" s="10"/>
      <c r="VGJ6" s="10"/>
      <c r="VGK6" s="10"/>
      <c r="VGL6" s="10"/>
      <c r="VGM6" s="10"/>
      <c r="VGN6" s="10"/>
      <c r="VGO6" s="10"/>
      <c r="VGP6" s="10"/>
      <c r="VGQ6" s="10"/>
      <c r="VGR6" s="10"/>
      <c r="VGS6" s="10"/>
      <c r="VGT6" s="10"/>
      <c r="VGU6" s="10"/>
      <c r="VGV6" s="10"/>
      <c r="VGW6" s="10"/>
      <c r="VGX6" s="10"/>
      <c r="VGY6" s="10"/>
      <c r="VGZ6" s="10"/>
      <c r="VHA6" s="10"/>
      <c r="VHB6" s="10"/>
      <c r="VHC6" s="10"/>
      <c r="VHD6" s="10"/>
      <c r="VHE6" s="10"/>
      <c r="VHF6" s="10"/>
      <c r="VHG6" s="10"/>
      <c r="VHH6" s="10"/>
      <c r="VHI6" s="10"/>
      <c r="VHJ6" s="10"/>
      <c r="VHK6" s="10"/>
      <c r="VHL6" s="10"/>
      <c r="VHM6" s="10"/>
      <c r="VHN6" s="10"/>
      <c r="VHO6" s="10"/>
      <c r="VHP6" s="10"/>
      <c r="VHQ6" s="10"/>
      <c r="VHR6" s="10"/>
      <c r="VHS6" s="10"/>
      <c r="VHT6" s="10"/>
      <c r="VHU6" s="10"/>
      <c r="VHV6" s="10"/>
      <c r="VHW6" s="10"/>
      <c r="VHX6" s="10"/>
      <c r="VHY6" s="10"/>
      <c r="VHZ6" s="10"/>
      <c r="VIA6" s="10"/>
      <c r="VIB6" s="10"/>
      <c r="VIC6" s="10"/>
      <c r="VID6" s="10"/>
      <c r="VIE6" s="10"/>
      <c r="VIF6" s="10"/>
      <c r="VIG6" s="10"/>
      <c r="VIH6" s="10"/>
      <c r="VII6" s="10"/>
      <c r="VIJ6" s="10"/>
      <c r="VIK6" s="10"/>
      <c r="VIL6" s="10"/>
      <c r="VIM6" s="10"/>
      <c r="VIN6" s="10"/>
      <c r="VIO6" s="10"/>
      <c r="VIP6" s="10"/>
      <c r="VIQ6" s="10"/>
      <c r="VIR6" s="10"/>
      <c r="VIS6" s="10"/>
      <c r="VIT6" s="10"/>
      <c r="VIU6" s="10"/>
      <c r="VIV6" s="10"/>
      <c r="VIW6" s="10"/>
      <c r="VIX6" s="10"/>
      <c r="VIY6" s="10"/>
      <c r="VIZ6" s="10"/>
      <c r="VJA6" s="10"/>
      <c r="VJB6" s="10"/>
      <c r="VJC6" s="10"/>
      <c r="VJD6" s="10"/>
      <c r="VJE6" s="10"/>
      <c r="VJF6" s="10"/>
      <c r="VJG6" s="10"/>
      <c r="VJH6" s="10"/>
      <c r="VJI6" s="10"/>
      <c r="VJJ6" s="10"/>
      <c r="VJK6" s="10"/>
      <c r="VJL6" s="10"/>
      <c r="VJM6" s="10"/>
      <c r="VJN6" s="10"/>
      <c r="VJO6" s="10"/>
      <c r="VJP6" s="10"/>
      <c r="VJQ6" s="10"/>
      <c r="VJR6" s="10"/>
      <c r="VJS6" s="10"/>
      <c r="VJT6" s="10"/>
      <c r="VJU6" s="10"/>
      <c r="VJV6" s="10"/>
      <c r="VJW6" s="10"/>
      <c r="VJX6" s="10"/>
      <c r="VJY6" s="10"/>
      <c r="VJZ6" s="10"/>
      <c r="VKA6" s="10"/>
      <c r="VKB6" s="10"/>
      <c r="VKC6" s="10"/>
      <c r="VKD6" s="10"/>
      <c r="VKE6" s="10"/>
      <c r="VKF6" s="10"/>
      <c r="VKG6" s="10"/>
      <c r="VKH6" s="10"/>
      <c r="VKI6" s="10"/>
      <c r="VKJ6" s="10"/>
      <c r="VKK6" s="10"/>
      <c r="VKL6" s="10"/>
      <c r="VKM6" s="10"/>
      <c r="VKN6" s="10"/>
      <c r="VKO6" s="10"/>
      <c r="VKP6" s="10"/>
      <c r="VKQ6" s="10"/>
      <c r="VKR6" s="10"/>
      <c r="VKS6" s="10"/>
      <c r="VKT6" s="10"/>
      <c r="VKU6" s="10"/>
      <c r="VKV6" s="10"/>
      <c r="VKW6" s="10"/>
      <c r="VKX6" s="10"/>
      <c r="VKY6" s="10"/>
      <c r="VKZ6" s="10"/>
      <c r="VLA6" s="10"/>
      <c r="VLB6" s="10"/>
      <c r="VLC6" s="10"/>
      <c r="VLD6" s="10"/>
      <c r="VLE6" s="10"/>
      <c r="VLF6" s="10"/>
      <c r="VLG6" s="10"/>
      <c r="VLH6" s="10"/>
      <c r="VLI6" s="10"/>
      <c r="VLJ6" s="10"/>
      <c r="VLK6" s="10"/>
      <c r="VLL6" s="10"/>
      <c r="VLM6" s="10"/>
      <c r="VLN6" s="10"/>
      <c r="VLO6" s="10"/>
      <c r="VLP6" s="10"/>
      <c r="VLQ6" s="10"/>
      <c r="VLR6" s="10"/>
      <c r="VLS6" s="10"/>
      <c r="VLT6" s="10"/>
      <c r="VLU6" s="10"/>
      <c r="VLV6" s="10"/>
      <c r="VLW6" s="10"/>
      <c r="VLX6" s="10"/>
      <c r="VLY6" s="10"/>
      <c r="VLZ6" s="10"/>
      <c r="VMA6" s="10"/>
      <c r="VMB6" s="10"/>
      <c r="VMC6" s="10"/>
      <c r="VMD6" s="10"/>
      <c r="VME6" s="10"/>
      <c r="VMF6" s="10"/>
      <c r="VMG6" s="10"/>
      <c r="VMH6" s="10"/>
      <c r="VMI6" s="10"/>
      <c r="VMJ6" s="10"/>
      <c r="VMK6" s="10"/>
      <c r="VML6" s="10"/>
      <c r="VMM6" s="10"/>
      <c r="VMN6" s="10"/>
      <c r="VMO6" s="10"/>
      <c r="VMP6" s="10"/>
      <c r="VMQ6" s="10"/>
      <c r="VMR6" s="10"/>
      <c r="VMS6" s="10"/>
      <c r="VMT6" s="10"/>
      <c r="VMU6" s="10"/>
      <c r="VMV6" s="10"/>
      <c r="VMW6" s="10"/>
      <c r="VMX6" s="10"/>
      <c r="VMY6" s="10"/>
      <c r="VMZ6" s="10"/>
      <c r="VNA6" s="10"/>
      <c r="VNB6" s="10"/>
      <c r="VNC6" s="10"/>
      <c r="VND6" s="10"/>
      <c r="VNE6" s="10"/>
      <c r="VNF6" s="10"/>
      <c r="VNG6" s="10"/>
      <c r="VNH6" s="10"/>
      <c r="VNI6" s="10"/>
      <c r="VNJ6" s="10"/>
      <c r="VNK6" s="10"/>
      <c r="VNL6" s="10"/>
      <c r="VNM6" s="10"/>
      <c r="VNN6" s="10"/>
      <c r="VNO6" s="10"/>
      <c r="VNP6" s="10"/>
      <c r="VNQ6" s="10"/>
      <c r="VNR6" s="10"/>
      <c r="VNS6" s="10"/>
      <c r="VNT6" s="10"/>
      <c r="VNU6" s="10"/>
      <c r="VNV6" s="10"/>
      <c r="VNW6" s="10"/>
      <c r="VNX6" s="10"/>
      <c r="VNY6" s="10"/>
      <c r="VNZ6" s="10"/>
      <c r="VOA6" s="10"/>
      <c r="VOB6" s="10"/>
      <c r="VOC6" s="10"/>
      <c r="VOD6" s="10"/>
      <c r="VOE6" s="10"/>
      <c r="VOF6" s="10"/>
      <c r="VOG6" s="10"/>
      <c r="VOH6" s="10"/>
      <c r="VOI6" s="10"/>
      <c r="VOJ6" s="10"/>
      <c r="VOK6" s="10"/>
      <c r="VOL6" s="10"/>
      <c r="VOM6" s="10"/>
      <c r="VON6" s="10"/>
      <c r="VOO6" s="10"/>
      <c r="VOP6" s="10"/>
      <c r="VOQ6" s="10"/>
      <c r="VOR6" s="10"/>
      <c r="VOS6" s="10"/>
      <c r="VOT6" s="10"/>
      <c r="VOU6" s="10"/>
      <c r="VOV6" s="10"/>
      <c r="VOW6" s="10"/>
      <c r="VOX6" s="10"/>
      <c r="VOY6" s="10"/>
      <c r="VOZ6" s="10"/>
      <c r="VPA6" s="10"/>
      <c r="VPB6" s="10"/>
      <c r="VPC6" s="10"/>
      <c r="VPD6" s="10"/>
      <c r="VPE6" s="10"/>
      <c r="VPF6" s="10"/>
      <c r="VPG6" s="10"/>
      <c r="VPH6" s="10"/>
      <c r="VPI6" s="10"/>
      <c r="VPJ6" s="10"/>
      <c r="VPK6" s="10"/>
      <c r="VPL6" s="10"/>
      <c r="VPM6" s="10"/>
      <c r="VPN6" s="10"/>
      <c r="VPO6" s="10"/>
      <c r="VPP6" s="10"/>
      <c r="VPQ6" s="10"/>
      <c r="VPR6" s="10"/>
      <c r="VPS6" s="10"/>
      <c r="VPT6" s="10"/>
      <c r="VPU6" s="10"/>
      <c r="VPV6" s="10"/>
      <c r="VPW6" s="10"/>
      <c r="VPX6" s="10"/>
      <c r="VPY6" s="10"/>
      <c r="VPZ6" s="10"/>
      <c r="VQA6" s="10"/>
      <c r="VQB6" s="10"/>
      <c r="VQC6" s="10"/>
      <c r="VQD6" s="10"/>
      <c r="VQE6" s="10"/>
      <c r="VQF6" s="10"/>
      <c r="VQG6" s="10"/>
      <c r="VQH6" s="10"/>
      <c r="VQI6" s="10"/>
      <c r="VQJ6" s="10"/>
      <c r="VQK6" s="10"/>
      <c r="VQL6" s="10"/>
      <c r="VQM6" s="10"/>
      <c r="VQN6" s="10"/>
      <c r="VQO6" s="10"/>
      <c r="VQP6" s="10"/>
      <c r="VQQ6" s="10"/>
      <c r="VQR6" s="10"/>
      <c r="VQS6" s="10"/>
      <c r="VQT6" s="10"/>
      <c r="VQU6" s="10"/>
      <c r="VQV6" s="10"/>
      <c r="VQW6" s="10"/>
      <c r="VQX6" s="10"/>
      <c r="VQY6" s="10"/>
      <c r="VQZ6" s="10"/>
      <c r="VRA6" s="10"/>
      <c r="VRB6" s="10"/>
      <c r="VRC6" s="10"/>
      <c r="VRD6" s="10"/>
      <c r="VRE6" s="10"/>
      <c r="VRF6" s="10"/>
      <c r="VRG6" s="10"/>
      <c r="VRH6" s="10"/>
      <c r="VRI6" s="10"/>
      <c r="VRJ6" s="10"/>
      <c r="VRK6" s="10"/>
      <c r="VRL6" s="10"/>
      <c r="VRM6" s="10"/>
      <c r="VRN6" s="10"/>
      <c r="VRO6" s="10"/>
      <c r="VRP6" s="10"/>
      <c r="VRQ6" s="10"/>
      <c r="VRR6" s="10"/>
      <c r="VRS6" s="10"/>
      <c r="VRT6" s="10"/>
      <c r="VRU6" s="10"/>
      <c r="VRV6" s="10"/>
      <c r="VRW6" s="10"/>
      <c r="VRX6" s="10"/>
      <c r="VRY6" s="10"/>
      <c r="VRZ6" s="10"/>
      <c r="VSA6" s="10"/>
      <c r="VSB6" s="10"/>
      <c r="VSC6" s="10"/>
      <c r="VSD6" s="10"/>
      <c r="VSE6" s="10"/>
      <c r="VSF6" s="10"/>
      <c r="VSG6" s="10"/>
      <c r="VSH6" s="10"/>
      <c r="VSI6" s="10"/>
      <c r="VSJ6" s="10"/>
      <c r="VSK6" s="10"/>
      <c r="VSL6" s="10"/>
      <c r="VSM6" s="10"/>
      <c r="VSN6" s="10"/>
      <c r="VSO6" s="10"/>
      <c r="VSP6" s="10"/>
      <c r="VSQ6" s="10"/>
      <c r="VSR6" s="10"/>
      <c r="VSS6" s="10"/>
      <c r="VST6" s="10"/>
      <c r="VSU6" s="10"/>
      <c r="VSV6" s="10"/>
      <c r="VSW6" s="10"/>
      <c r="VSX6" s="10"/>
      <c r="VSY6" s="10"/>
      <c r="VSZ6" s="10"/>
      <c r="VTA6" s="10"/>
      <c r="VTB6" s="10"/>
      <c r="VTC6" s="10"/>
      <c r="VTD6" s="10"/>
      <c r="VTE6" s="10"/>
      <c r="VTF6" s="10"/>
      <c r="VTG6" s="10"/>
      <c r="VTH6" s="10"/>
      <c r="VTI6" s="10"/>
      <c r="VTJ6" s="10"/>
      <c r="VTK6" s="10"/>
      <c r="VTL6" s="10"/>
      <c r="VTM6" s="10"/>
      <c r="VTN6" s="10"/>
      <c r="VTO6" s="10"/>
      <c r="VTP6" s="10"/>
      <c r="VTQ6" s="10"/>
      <c r="VTR6" s="10"/>
      <c r="VTS6" s="10"/>
      <c r="VTT6" s="10"/>
      <c r="VTU6" s="10"/>
      <c r="VTV6" s="10"/>
      <c r="VTW6" s="10"/>
      <c r="VTX6" s="10"/>
      <c r="VTY6" s="10"/>
      <c r="VTZ6" s="10"/>
      <c r="VUA6" s="10"/>
      <c r="VUB6" s="10"/>
      <c r="VUC6" s="10"/>
      <c r="VUD6" s="10"/>
      <c r="VUE6" s="10"/>
      <c r="VUF6" s="10"/>
      <c r="VUG6" s="10"/>
      <c r="VUH6" s="10"/>
      <c r="VUI6" s="10"/>
      <c r="VUJ6" s="10"/>
      <c r="VUK6" s="10"/>
      <c r="VUL6" s="10"/>
      <c r="VUM6" s="10"/>
      <c r="VUN6" s="10"/>
      <c r="VUO6" s="10"/>
      <c r="VUP6" s="10"/>
      <c r="VUQ6" s="10"/>
      <c r="VUR6" s="10"/>
      <c r="VUS6" s="10"/>
      <c r="VUT6" s="10"/>
      <c r="VUU6" s="10"/>
      <c r="VUV6" s="10"/>
      <c r="VUW6" s="10"/>
      <c r="VUX6" s="10"/>
      <c r="VUY6" s="10"/>
      <c r="VUZ6" s="10"/>
      <c r="VVA6" s="10"/>
      <c r="VVB6" s="10"/>
      <c r="VVC6" s="10"/>
      <c r="VVD6" s="10"/>
      <c r="VVE6" s="10"/>
      <c r="VVF6" s="10"/>
      <c r="VVG6" s="10"/>
      <c r="VVH6" s="10"/>
      <c r="VVI6" s="10"/>
      <c r="VVJ6" s="10"/>
      <c r="VVK6" s="10"/>
      <c r="VVL6" s="10"/>
      <c r="VVM6" s="10"/>
      <c r="VVN6" s="10"/>
      <c r="VVO6" s="10"/>
      <c r="VVP6" s="10"/>
      <c r="VVQ6" s="10"/>
      <c r="VVR6" s="10"/>
      <c r="VVS6" s="10"/>
      <c r="VVT6" s="10"/>
      <c r="VVU6" s="10"/>
      <c r="VVV6" s="10"/>
      <c r="VVW6" s="10"/>
      <c r="VVX6" s="10"/>
      <c r="VVY6" s="10"/>
      <c r="VVZ6" s="10"/>
      <c r="VWA6" s="10"/>
      <c r="VWB6" s="10"/>
      <c r="VWC6" s="10"/>
      <c r="VWD6" s="10"/>
      <c r="VWE6" s="10"/>
      <c r="VWF6" s="10"/>
      <c r="VWG6" s="10"/>
      <c r="VWH6" s="10"/>
      <c r="VWI6" s="10"/>
      <c r="VWJ6" s="10"/>
      <c r="VWK6" s="10"/>
      <c r="VWL6" s="10"/>
      <c r="VWM6" s="10"/>
      <c r="VWN6" s="10"/>
      <c r="VWO6" s="10"/>
      <c r="VWP6" s="10"/>
      <c r="VWQ6" s="10"/>
      <c r="VWR6" s="10"/>
      <c r="VWS6" s="10"/>
      <c r="VWT6" s="10"/>
      <c r="VWU6" s="10"/>
      <c r="VWV6" s="10"/>
      <c r="VWW6" s="10"/>
      <c r="VWX6" s="10"/>
      <c r="VWY6" s="10"/>
      <c r="VWZ6" s="10"/>
      <c r="VXA6" s="10"/>
      <c r="VXB6" s="10"/>
      <c r="VXC6" s="10"/>
      <c r="VXD6" s="10"/>
      <c r="VXE6" s="10"/>
      <c r="VXF6" s="10"/>
      <c r="VXG6" s="10"/>
      <c r="VXH6" s="10"/>
      <c r="VXI6" s="10"/>
      <c r="VXJ6" s="10"/>
      <c r="VXK6" s="10"/>
      <c r="VXL6" s="10"/>
      <c r="VXM6" s="10"/>
      <c r="VXN6" s="10"/>
      <c r="VXO6" s="10"/>
      <c r="VXP6" s="10"/>
      <c r="VXQ6" s="10"/>
      <c r="VXR6" s="10"/>
      <c r="VXS6" s="10"/>
      <c r="VXT6" s="10"/>
      <c r="VXU6" s="10"/>
      <c r="VXV6" s="10"/>
      <c r="VXW6" s="10"/>
      <c r="VXX6" s="10"/>
      <c r="VXY6" s="10"/>
      <c r="VXZ6" s="10"/>
      <c r="VYA6" s="10"/>
      <c r="VYB6" s="10"/>
      <c r="VYC6" s="10"/>
      <c r="VYD6" s="10"/>
      <c r="VYE6" s="10"/>
      <c r="VYF6" s="10"/>
      <c r="VYG6" s="10"/>
      <c r="VYH6" s="10"/>
      <c r="VYI6" s="10"/>
      <c r="VYJ6" s="10"/>
      <c r="VYK6" s="10"/>
      <c r="VYL6" s="10"/>
      <c r="VYM6" s="10"/>
      <c r="VYN6" s="10"/>
      <c r="VYO6" s="10"/>
      <c r="VYP6" s="10"/>
      <c r="VYQ6" s="10"/>
      <c r="VYR6" s="10"/>
      <c r="VYS6" s="10"/>
      <c r="VYT6" s="10"/>
      <c r="VYU6" s="10"/>
      <c r="VYV6" s="10"/>
      <c r="VYW6" s="10"/>
      <c r="VYX6" s="10"/>
      <c r="VYY6" s="10"/>
      <c r="VYZ6" s="10"/>
      <c r="VZA6" s="10"/>
      <c r="VZB6" s="10"/>
      <c r="VZC6" s="10"/>
      <c r="VZD6" s="10"/>
      <c r="VZE6" s="10"/>
      <c r="VZF6" s="10"/>
      <c r="VZG6" s="10"/>
      <c r="VZH6" s="10"/>
      <c r="VZI6" s="10"/>
      <c r="VZJ6" s="10"/>
      <c r="VZK6" s="10"/>
      <c r="VZL6" s="10"/>
      <c r="VZM6" s="10"/>
      <c r="VZN6" s="10"/>
      <c r="VZO6" s="10"/>
      <c r="VZP6" s="10"/>
      <c r="VZQ6" s="10"/>
      <c r="VZR6" s="10"/>
      <c r="VZS6" s="10"/>
      <c r="VZT6" s="10"/>
      <c r="VZU6" s="10"/>
      <c r="VZV6" s="10"/>
      <c r="VZW6" s="10"/>
      <c r="VZX6" s="10"/>
      <c r="VZY6" s="10"/>
      <c r="VZZ6" s="10"/>
      <c r="WAA6" s="10"/>
      <c r="WAB6" s="10"/>
      <c r="WAC6" s="10"/>
      <c r="WAD6" s="10"/>
      <c r="WAE6" s="10"/>
      <c r="WAF6" s="10"/>
      <c r="WAG6" s="10"/>
      <c r="WAH6" s="10"/>
      <c r="WAI6" s="10"/>
      <c r="WAJ6" s="10"/>
      <c r="WAK6" s="10"/>
      <c r="WAL6" s="10"/>
      <c r="WAM6" s="10"/>
      <c r="WAN6" s="10"/>
      <c r="WAO6" s="10"/>
      <c r="WAP6" s="10"/>
      <c r="WAQ6" s="10"/>
      <c r="WAR6" s="10"/>
      <c r="WAS6" s="10"/>
      <c r="WAT6" s="10"/>
      <c r="WAU6" s="10"/>
      <c r="WAV6" s="10"/>
      <c r="WAW6" s="10"/>
      <c r="WAX6" s="10"/>
      <c r="WAY6" s="10"/>
      <c r="WAZ6" s="10"/>
      <c r="WBA6" s="10"/>
      <c r="WBB6" s="10"/>
      <c r="WBC6" s="10"/>
      <c r="WBD6" s="10"/>
      <c r="WBE6" s="10"/>
      <c r="WBF6" s="10"/>
      <c r="WBG6" s="10"/>
      <c r="WBH6" s="10"/>
      <c r="WBI6" s="10"/>
      <c r="WBJ6" s="10"/>
      <c r="WBK6" s="10"/>
      <c r="WBL6" s="10"/>
      <c r="WBM6" s="10"/>
      <c r="WBN6" s="10"/>
      <c r="WBO6" s="10"/>
      <c r="WBP6" s="10"/>
      <c r="WBQ6" s="10"/>
      <c r="WBR6" s="10"/>
      <c r="WBS6" s="10"/>
      <c r="WBT6" s="10"/>
      <c r="WBU6" s="10"/>
      <c r="WBV6" s="10"/>
      <c r="WBW6" s="10"/>
      <c r="WBX6" s="10"/>
      <c r="WBY6" s="10"/>
      <c r="WBZ6" s="10"/>
      <c r="WCA6" s="10"/>
      <c r="WCB6" s="10"/>
      <c r="WCC6" s="10"/>
      <c r="WCD6" s="10"/>
      <c r="WCE6" s="10"/>
      <c r="WCF6" s="10"/>
      <c r="WCG6" s="10"/>
      <c r="WCH6" s="10"/>
      <c r="WCI6" s="10"/>
      <c r="WCJ6" s="10"/>
      <c r="WCK6" s="10"/>
      <c r="WCL6" s="10"/>
      <c r="WCM6" s="10"/>
      <c r="WCN6" s="10"/>
      <c r="WCO6" s="10"/>
      <c r="WCP6" s="10"/>
      <c r="WCQ6" s="10"/>
      <c r="WCR6" s="10"/>
      <c r="WCS6" s="10"/>
      <c r="WCT6" s="10"/>
      <c r="WCU6" s="10"/>
      <c r="WCV6" s="10"/>
      <c r="WCW6" s="10"/>
      <c r="WCX6" s="10"/>
      <c r="WCY6" s="10"/>
      <c r="WCZ6" s="10"/>
      <c r="WDA6" s="10"/>
      <c r="WDB6" s="10"/>
      <c r="WDC6" s="10"/>
      <c r="WDD6" s="10"/>
      <c r="WDE6" s="10"/>
      <c r="WDF6" s="10"/>
      <c r="WDG6" s="10"/>
      <c r="WDH6" s="10"/>
      <c r="WDI6" s="10"/>
      <c r="WDJ6" s="10"/>
      <c r="WDK6" s="10"/>
      <c r="WDL6" s="10"/>
      <c r="WDM6" s="10"/>
      <c r="WDN6" s="10"/>
      <c r="WDO6" s="10"/>
      <c r="WDP6" s="10"/>
      <c r="WDQ6" s="10"/>
      <c r="WDR6" s="10"/>
      <c r="WDS6" s="10"/>
      <c r="WDT6" s="10"/>
      <c r="WDU6" s="10"/>
      <c r="WDV6" s="10"/>
      <c r="WDW6" s="10"/>
      <c r="WDX6" s="10"/>
      <c r="WDY6" s="10"/>
      <c r="WDZ6" s="10"/>
      <c r="WEA6" s="10"/>
      <c r="WEB6" s="10"/>
      <c r="WEC6" s="10"/>
      <c r="WED6" s="10"/>
      <c r="WEE6" s="10"/>
      <c r="WEF6" s="10"/>
      <c r="WEG6" s="10"/>
      <c r="WEH6" s="10"/>
      <c r="WEI6" s="10"/>
      <c r="WEJ6" s="10"/>
      <c r="WEK6" s="10"/>
      <c r="WEL6" s="10"/>
      <c r="WEM6" s="10"/>
      <c r="WEN6" s="10"/>
      <c r="WEO6" s="10"/>
      <c r="WEP6" s="10"/>
      <c r="WEQ6" s="10"/>
      <c r="WER6" s="10"/>
      <c r="WES6" s="10"/>
      <c r="WET6" s="10"/>
      <c r="WEU6" s="10"/>
      <c r="WEV6" s="10"/>
      <c r="WEW6" s="10"/>
      <c r="WEX6" s="10"/>
      <c r="WEY6" s="10"/>
      <c r="WEZ6" s="10"/>
      <c r="WFA6" s="10"/>
      <c r="WFB6" s="10"/>
      <c r="WFC6" s="10"/>
      <c r="WFD6" s="10"/>
      <c r="WFE6" s="10"/>
      <c r="WFF6" s="10"/>
      <c r="WFG6" s="10"/>
      <c r="WFH6" s="10"/>
      <c r="WFI6" s="10"/>
      <c r="WFJ6" s="10"/>
      <c r="WFK6" s="10"/>
      <c r="WFL6" s="10"/>
      <c r="WFM6" s="10"/>
      <c r="WFN6" s="10"/>
      <c r="WFO6" s="10"/>
      <c r="WFP6" s="10"/>
      <c r="WFQ6" s="10"/>
      <c r="WFR6" s="10"/>
      <c r="WFS6" s="10"/>
      <c r="WFT6" s="10"/>
      <c r="WFU6" s="10"/>
      <c r="WFV6" s="10"/>
      <c r="WFW6" s="10"/>
      <c r="WFX6" s="10"/>
      <c r="WFY6" s="10"/>
      <c r="WFZ6" s="10"/>
      <c r="WGA6" s="10"/>
      <c r="WGB6" s="10"/>
      <c r="WGC6" s="10"/>
      <c r="WGD6" s="10"/>
      <c r="WGE6" s="10"/>
      <c r="WGF6" s="10"/>
      <c r="WGG6" s="10"/>
      <c r="WGH6" s="10"/>
      <c r="WGI6" s="10"/>
      <c r="WGJ6" s="10"/>
      <c r="WGK6" s="10"/>
      <c r="WGL6" s="10"/>
      <c r="WGM6" s="10"/>
      <c r="WGN6" s="10"/>
      <c r="WGO6" s="10"/>
      <c r="WGP6" s="10"/>
      <c r="WGQ6" s="10"/>
      <c r="WGR6" s="10"/>
      <c r="WGS6" s="10"/>
      <c r="WGT6" s="10"/>
      <c r="WGU6" s="10"/>
      <c r="WGV6" s="10"/>
      <c r="WGW6" s="10"/>
      <c r="WGX6" s="10"/>
      <c r="WGY6" s="10"/>
      <c r="WGZ6" s="10"/>
      <c r="WHA6" s="10"/>
      <c r="WHB6" s="10"/>
      <c r="WHC6" s="10"/>
      <c r="WHD6" s="10"/>
      <c r="WHE6" s="10"/>
      <c r="WHF6" s="10"/>
      <c r="WHG6" s="10"/>
      <c r="WHH6" s="10"/>
      <c r="WHI6" s="10"/>
      <c r="WHJ6" s="10"/>
      <c r="WHK6" s="10"/>
      <c r="WHL6" s="10"/>
      <c r="WHM6" s="10"/>
      <c r="WHN6" s="10"/>
      <c r="WHO6" s="10"/>
      <c r="WHP6" s="10"/>
      <c r="WHQ6" s="10"/>
      <c r="WHR6" s="10"/>
      <c r="WHS6" s="10"/>
      <c r="WHT6" s="10"/>
      <c r="WHU6" s="10"/>
      <c r="WHV6" s="10"/>
      <c r="WHW6" s="10"/>
      <c r="WHX6" s="10"/>
      <c r="WHY6" s="10"/>
      <c r="WHZ6" s="10"/>
      <c r="WIA6" s="10"/>
      <c r="WIB6" s="10"/>
      <c r="WIC6" s="10"/>
      <c r="WID6" s="10"/>
      <c r="WIE6" s="10"/>
      <c r="WIF6" s="10"/>
      <c r="WIG6" s="10"/>
      <c r="WIH6" s="10"/>
      <c r="WII6" s="10"/>
      <c r="WIJ6" s="10"/>
      <c r="WIK6" s="10"/>
      <c r="WIL6" s="10"/>
      <c r="WIM6" s="10"/>
      <c r="WIN6" s="10"/>
      <c r="WIO6" s="10"/>
      <c r="WIP6" s="10"/>
      <c r="WIQ6" s="10"/>
      <c r="WIR6" s="10"/>
      <c r="WIS6" s="10"/>
      <c r="WIT6" s="10"/>
      <c r="WIU6" s="10"/>
      <c r="WIV6" s="10"/>
      <c r="WIW6" s="10"/>
      <c r="WIX6" s="10"/>
      <c r="WIY6" s="10"/>
      <c r="WIZ6" s="10"/>
      <c r="WJA6" s="10"/>
      <c r="WJB6" s="10"/>
      <c r="WJC6" s="10"/>
      <c r="WJD6" s="10"/>
      <c r="WJE6" s="10"/>
      <c r="WJF6" s="10"/>
      <c r="WJG6" s="10"/>
      <c r="WJH6" s="10"/>
      <c r="WJI6" s="10"/>
      <c r="WJJ6" s="10"/>
      <c r="WJK6" s="10"/>
      <c r="WJL6" s="10"/>
      <c r="WJM6" s="10"/>
      <c r="WJN6" s="10"/>
      <c r="WJO6" s="10"/>
      <c r="WJP6" s="10"/>
      <c r="WJQ6" s="10"/>
      <c r="WJR6" s="10"/>
      <c r="WJS6" s="10"/>
      <c r="WJT6" s="10"/>
      <c r="WJU6" s="10"/>
      <c r="WJV6" s="10"/>
      <c r="WJW6" s="10"/>
      <c r="WJX6" s="10"/>
      <c r="WJY6" s="10"/>
      <c r="WJZ6" s="10"/>
      <c r="WKA6" s="10"/>
      <c r="WKB6" s="10"/>
      <c r="WKC6" s="10"/>
      <c r="WKD6" s="10"/>
      <c r="WKE6" s="10"/>
      <c r="WKF6" s="10"/>
      <c r="WKG6" s="10"/>
      <c r="WKH6" s="10"/>
      <c r="WKI6" s="10"/>
      <c r="WKJ6" s="10"/>
      <c r="WKK6" s="10"/>
      <c r="WKL6" s="10"/>
      <c r="WKM6" s="10"/>
      <c r="WKN6" s="10"/>
      <c r="WKO6" s="10"/>
      <c r="WKP6" s="10"/>
      <c r="WKQ6" s="10"/>
      <c r="WKR6" s="10"/>
      <c r="WKS6" s="10"/>
      <c r="WKT6" s="10"/>
      <c r="WKU6" s="10"/>
      <c r="WKV6" s="10"/>
      <c r="WKW6" s="10"/>
      <c r="WKX6" s="10"/>
      <c r="WKY6" s="10"/>
      <c r="WKZ6" s="10"/>
      <c r="WLA6" s="10"/>
      <c r="WLB6" s="10"/>
      <c r="WLC6" s="10"/>
      <c r="WLD6" s="10"/>
      <c r="WLE6" s="10"/>
      <c r="WLF6" s="10"/>
      <c r="WLG6" s="10"/>
      <c r="WLH6" s="10"/>
      <c r="WLI6" s="10"/>
      <c r="WLJ6" s="10"/>
      <c r="WLK6" s="10"/>
      <c r="WLL6" s="10"/>
      <c r="WLM6" s="10"/>
      <c r="WLN6" s="10"/>
      <c r="WLO6" s="10"/>
      <c r="WLP6" s="10"/>
      <c r="WLQ6" s="10"/>
      <c r="WLR6" s="10"/>
      <c r="WLS6" s="10"/>
      <c r="WLT6" s="10"/>
      <c r="WLU6" s="10"/>
      <c r="WLV6" s="10"/>
      <c r="WLW6" s="10"/>
      <c r="WLX6" s="10"/>
      <c r="WLY6" s="10"/>
      <c r="WLZ6" s="10"/>
      <c r="WMA6" s="10"/>
      <c r="WMB6" s="10"/>
      <c r="WMC6" s="10"/>
      <c r="WMD6" s="10"/>
      <c r="WME6" s="10"/>
      <c r="WMF6" s="10"/>
      <c r="WMG6" s="10"/>
      <c r="WMH6" s="10"/>
      <c r="WMI6" s="10"/>
      <c r="WMJ6" s="10"/>
      <c r="WMK6" s="10"/>
      <c r="WML6" s="10"/>
      <c r="WMM6" s="10"/>
      <c r="WMN6" s="10"/>
      <c r="WMO6" s="10"/>
      <c r="WMP6" s="10"/>
      <c r="WMQ6" s="10"/>
      <c r="WMR6" s="10"/>
      <c r="WMS6" s="10"/>
      <c r="WMT6" s="10"/>
      <c r="WMU6" s="10"/>
      <c r="WMV6" s="10"/>
      <c r="WMW6" s="10"/>
      <c r="WMX6" s="10"/>
      <c r="WMY6" s="10"/>
      <c r="WMZ6" s="10"/>
      <c r="WNA6" s="10"/>
      <c r="WNB6" s="10"/>
      <c r="WNC6" s="10"/>
      <c r="WND6" s="10"/>
      <c r="WNE6" s="10"/>
      <c r="WNF6" s="10"/>
      <c r="WNG6" s="10"/>
      <c r="WNH6" s="10"/>
      <c r="WNI6" s="10"/>
      <c r="WNJ6" s="10"/>
      <c r="WNK6" s="10"/>
      <c r="WNL6" s="10"/>
      <c r="WNM6" s="10"/>
      <c r="WNN6" s="10"/>
      <c r="WNO6" s="10"/>
      <c r="WNP6" s="10"/>
      <c r="WNQ6" s="10"/>
      <c r="WNR6" s="10"/>
      <c r="WNS6" s="10"/>
      <c r="WNT6" s="10"/>
      <c r="WNU6" s="10"/>
      <c r="WNV6" s="10"/>
      <c r="WNW6" s="10"/>
      <c r="WNX6" s="10"/>
      <c r="WNY6" s="10"/>
      <c r="WNZ6" s="10"/>
      <c r="WOA6" s="10"/>
      <c r="WOB6" s="10"/>
      <c r="WOC6" s="10"/>
      <c r="WOD6" s="10"/>
      <c r="WOE6" s="10"/>
      <c r="WOF6" s="10"/>
      <c r="WOG6" s="10"/>
      <c r="WOH6" s="10"/>
      <c r="WOI6" s="10"/>
      <c r="WOJ6" s="10"/>
      <c r="WOK6" s="10"/>
      <c r="WOL6" s="10"/>
      <c r="WOM6" s="10"/>
      <c r="WON6" s="10"/>
      <c r="WOO6" s="10"/>
      <c r="WOP6" s="10"/>
      <c r="WOQ6" s="10"/>
      <c r="WOR6" s="10"/>
      <c r="WOS6" s="10"/>
      <c r="WOT6" s="10"/>
      <c r="WOU6" s="10"/>
      <c r="WOV6" s="10"/>
      <c r="WOW6" s="10"/>
      <c r="WOX6" s="10"/>
      <c r="WOY6" s="10"/>
      <c r="WOZ6" s="10"/>
      <c r="WPA6" s="10"/>
      <c r="WPB6" s="10"/>
      <c r="WPC6" s="10"/>
      <c r="WPD6" s="10"/>
      <c r="WPE6" s="10"/>
      <c r="WPF6" s="10"/>
      <c r="WPG6" s="10"/>
      <c r="WPH6" s="10"/>
      <c r="WPI6" s="10"/>
      <c r="WPJ6" s="10"/>
      <c r="WPK6" s="10"/>
      <c r="WPL6" s="10"/>
      <c r="WPM6" s="10"/>
      <c r="WPN6" s="10"/>
      <c r="WPO6" s="10"/>
      <c r="WPP6" s="10"/>
      <c r="WPQ6" s="10"/>
      <c r="WPR6" s="10"/>
      <c r="WPS6" s="10"/>
      <c r="WPT6" s="10"/>
      <c r="WPU6" s="10"/>
      <c r="WPV6" s="10"/>
      <c r="WPW6" s="10"/>
      <c r="WPX6" s="10"/>
      <c r="WPY6" s="10"/>
      <c r="WPZ6" s="10"/>
      <c r="WQA6" s="10"/>
      <c r="WQB6" s="10"/>
      <c r="WQC6" s="10"/>
      <c r="WQD6" s="10"/>
      <c r="WQE6" s="10"/>
      <c r="WQF6" s="10"/>
      <c r="WQG6" s="10"/>
      <c r="WQH6" s="10"/>
      <c r="WQI6" s="10"/>
      <c r="WQJ6" s="10"/>
      <c r="WQK6" s="10"/>
      <c r="WQL6" s="10"/>
      <c r="WQM6" s="10"/>
      <c r="WQN6" s="10"/>
      <c r="WQO6" s="10"/>
      <c r="WQP6" s="10"/>
      <c r="WQQ6" s="10"/>
      <c r="WQR6" s="10"/>
      <c r="WQS6" s="10"/>
      <c r="WQT6" s="10"/>
      <c r="WQU6" s="10"/>
      <c r="WQV6" s="10"/>
      <c r="WQW6" s="10"/>
      <c r="WQX6" s="10"/>
      <c r="WQY6" s="10"/>
      <c r="WQZ6" s="10"/>
      <c r="WRA6" s="10"/>
      <c r="WRB6" s="10"/>
      <c r="WRC6" s="10"/>
      <c r="WRD6" s="10"/>
      <c r="WRE6" s="10"/>
      <c r="WRF6" s="10"/>
      <c r="WRG6" s="10"/>
      <c r="WRH6" s="10"/>
      <c r="WRI6" s="10"/>
      <c r="WRJ6" s="10"/>
      <c r="WRK6" s="10"/>
      <c r="WRL6" s="10"/>
      <c r="WRM6" s="10"/>
      <c r="WRN6" s="10"/>
      <c r="WRO6" s="10"/>
      <c r="WRP6" s="10"/>
      <c r="WRQ6" s="10"/>
      <c r="WRR6" s="10"/>
      <c r="WRS6" s="10"/>
      <c r="WRT6" s="10"/>
      <c r="WRU6" s="10"/>
      <c r="WRV6" s="10"/>
      <c r="WRW6" s="10"/>
      <c r="WRX6" s="10"/>
      <c r="WRY6" s="10"/>
      <c r="WRZ6" s="10"/>
      <c r="WSA6" s="10"/>
      <c r="WSB6" s="10"/>
      <c r="WSC6" s="10"/>
      <c r="WSD6" s="10"/>
      <c r="WSE6" s="10"/>
      <c r="WSF6" s="10"/>
      <c r="WSG6" s="10"/>
      <c r="WSH6" s="10"/>
      <c r="WSI6" s="10"/>
      <c r="WSJ6" s="10"/>
      <c r="WSK6" s="10"/>
      <c r="WSL6" s="10"/>
      <c r="WSM6" s="10"/>
      <c r="WSN6" s="10"/>
      <c r="WSO6" s="10"/>
      <c r="WSP6" s="10"/>
      <c r="WSQ6" s="10"/>
      <c r="WSR6" s="10"/>
      <c r="WSS6" s="10"/>
      <c r="WST6" s="10"/>
      <c r="WSU6" s="10"/>
      <c r="WSV6" s="10"/>
      <c r="WSW6" s="10"/>
      <c r="WSX6" s="10"/>
      <c r="WSY6" s="10"/>
      <c r="WSZ6" s="10"/>
      <c r="WTA6" s="10"/>
      <c r="WTB6" s="10"/>
      <c r="WTC6" s="10"/>
      <c r="WTD6" s="10"/>
      <c r="WTE6" s="10"/>
      <c r="WTF6" s="10"/>
      <c r="WTG6" s="10"/>
      <c r="WTH6" s="10"/>
      <c r="WTI6" s="10"/>
      <c r="WTJ6" s="10"/>
      <c r="WTK6" s="10"/>
      <c r="WTL6" s="10"/>
      <c r="WTM6" s="10"/>
      <c r="WTN6" s="10"/>
      <c r="WTO6" s="10"/>
      <c r="WTP6" s="10"/>
      <c r="WTQ6" s="10"/>
      <c r="WTR6" s="10"/>
      <c r="WTS6" s="10"/>
      <c r="WTT6" s="10"/>
      <c r="WTU6" s="10"/>
      <c r="WTV6" s="10"/>
      <c r="WTW6" s="10"/>
      <c r="WTX6" s="10"/>
      <c r="WTY6" s="10"/>
      <c r="WTZ6" s="10"/>
      <c r="WUA6" s="10"/>
      <c r="WUB6" s="10"/>
      <c r="WUC6" s="10"/>
      <c r="WUD6" s="10"/>
      <c r="WUE6" s="10"/>
      <c r="WUF6" s="10"/>
      <c r="WUG6" s="10"/>
      <c r="WUH6" s="10"/>
      <c r="WUI6" s="10"/>
      <c r="WUJ6" s="10"/>
      <c r="WUK6" s="10"/>
      <c r="WUL6" s="10"/>
      <c r="WUM6" s="10"/>
      <c r="WUN6" s="10"/>
      <c r="WUO6" s="10"/>
      <c r="WUP6" s="10"/>
      <c r="WUQ6" s="10"/>
      <c r="WUR6" s="10"/>
      <c r="WUS6" s="10"/>
      <c r="WUT6" s="10"/>
      <c r="WUU6" s="10"/>
      <c r="WUV6" s="10"/>
      <c r="WUW6" s="10"/>
      <c r="WUX6" s="10"/>
      <c r="WUY6" s="10"/>
      <c r="WUZ6" s="10"/>
      <c r="WVA6" s="10"/>
      <c r="WVB6" s="10"/>
      <c r="WVC6" s="10"/>
      <c r="WVD6" s="10"/>
      <c r="WVE6" s="10"/>
      <c r="WVF6" s="10"/>
      <c r="WVG6" s="10"/>
      <c r="WVH6" s="10"/>
      <c r="WVI6" s="10"/>
      <c r="WVJ6" s="10"/>
      <c r="WVK6" s="10"/>
      <c r="WVL6" s="10"/>
      <c r="WVM6" s="10"/>
      <c r="WVN6" s="10"/>
      <c r="WVO6" s="10"/>
      <c r="WVP6" s="10"/>
      <c r="WVQ6" s="10"/>
      <c r="WVR6" s="10"/>
      <c r="WVS6" s="10"/>
      <c r="WVT6" s="10"/>
      <c r="WVU6" s="10"/>
      <c r="WVV6" s="10"/>
      <c r="WVW6" s="10"/>
      <c r="WVX6" s="10"/>
      <c r="WVY6" s="10"/>
      <c r="WVZ6" s="10"/>
      <c r="WWA6" s="10"/>
      <c r="WWB6" s="10"/>
      <c r="WWC6" s="10"/>
      <c r="WWD6" s="10"/>
      <c r="WWE6" s="10"/>
      <c r="WWF6" s="10"/>
      <c r="WWG6" s="10"/>
      <c r="WWH6" s="10"/>
      <c r="WWI6" s="10"/>
      <c r="WWJ6" s="10"/>
      <c r="WWK6" s="10"/>
      <c r="WWL6" s="10"/>
      <c r="WWM6" s="10"/>
      <c r="WWN6" s="10"/>
      <c r="WWO6" s="10"/>
      <c r="WWP6" s="10"/>
      <c r="WWQ6" s="10"/>
      <c r="WWR6" s="10"/>
      <c r="WWS6" s="10"/>
      <c r="WWT6" s="10"/>
      <c r="WWU6" s="10"/>
      <c r="WWV6" s="10"/>
      <c r="WWW6" s="10"/>
      <c r="WWX6" s="10"/>
      <c r="WWY6" s="10"/>
      <c r="WWZ6" s="10"/>
      <c r="WXA6" s="10"/>
      <c r="WXB6" s="10"/>
      <c r="WXC6" s="10"/>
      <c r="WXD6" s="10"/>
      <c r="WXE6" s="10"/>
      <c r="WXF6" s="10"/>
      <c r="WXG6" s="10"/>
      <c r="WXH6" s="10"/>
      <c r="WXI6" s="10"/>
      <c r="WXJ6" s="10"/>
      <c r="WXK6" s="10"/>
      <c r="WXL6" s="10"/>
      <c r="WXM6" s="10"/>
      <c r="WXN6" s="10"/>
      <c r="WXO6" s="10"/>
      <c r="WXP6" s="10"/>
      <c r="WXQ6" s="10"/>
      <c r="WXR6" s="10"/>
      <c r="WXS6" s="10"/>
      <c r="WXT6" s="10"/>
      <c r="WXU6" s="10"/>
      <c r="WXV6" s="10"/>
      <c r="WXW6" s="10"/>
      <c r="WXX6" s="10"/>
      <c r="WXY6" s="10"/>
      <c r="WXZ6" s="10"/>
      <c r="WYA6" s="10"/>
      <c r="WYB6" s="10"/>
      <c r="WYC6" s="10"/>
      <c r="WYD6" s="10"/>
      <c r="WYE6" s="10"/>
      <c r="WYF6" s="10"/>
      <c r="WYG6" s="10"/>
      <c r="WYH6" s="10"/>
      <c r="WYI6" s="10"/>
      <c r="WYJ6" s="10"/>
      <c r="WYK6" s="10"/>
      <c r="WYL6" s="10"/>
      <c r="WYM6" s="10"/>
      <c r="WYN6" s="10"/>
      <c r="WYO6" s="10"/>
      <c r="WYP6" s="10"/>
      <c r="WYQ6" s="10"/>
      <c r="WYR6" s="10"/>
      <c r="WYS6" s="10"/>
      <c r="WYT6" s="10"/>
      <c r="WYU6" s="10"/>
      <c r="WYV6" s="10"/>
      <c r="WYW6" s="10"/>
      <c r="WYX6" s="10"/>
      <c r="WYY6" s="10"/>
      <c r="WYZ6" s="10"/>
      <c r="WZA6" s="10"/>
      <c r="WZB6" s="10"/>
      <c r="WZC6" s="10"/>
      <c r="WZD6" s="10"/>
      <c r="WZE6" s="10"/>
      <c r="WZF6" s="10"/>
      <c r="WZG6" s="10"/>
      <c r="WZH6" s="10"/>
      <c r="WZI6" s="10"/>
      <c r="WZJ6" s="10"/>
      <c r="WZK6" s="10"/>
      <c r="WZL6" s="10"/>
      <c r="WZM6" s="10"/>
      <c r="WZN6" s="10"/>
      <c r="WZO6" s="10"/>
      <c r="WZP6" s="10"/>
      <c r="WZQ6" s="10"/>
      <c r="WZR6" s="10"/>
      <c r="WZS6" s="10"/>
      <c r="WZT6" s="10"/>
      <c r="WZU6" s="10"/>
      <c r="WZV6" s="10"/>
      <c r="WZW6" s="10"/>
      <c r="WZX6" s="10"/>
      <c r="WZY6" s="10"/>
      <c r="WZZ6" s="10"/>
      <c r="XAA6" s="10"/>
      <c r="XAB6" s="10"/>
      <c r="XAC6" s="10"/>
      <c r="XAD6" s="10"/>
      <c r="XAE6" s="10"/>
      <c r="XAF6" s="10"/>
      <c r="XAG6" s="10"/>
      <c r="XAH6" s="10"/>
      <c r="XAI6" s="10"/>
      <c r="XAJ6" s="10"/>
      <c r="XAK6" s="10"/>
      <c r="XAL6" s="10"/>
      <c r="XAM6" s="10"/>
      <c r="XAN6" s="10"/>
      <c r="XAO6" s="10"/>
      <c r="XAP6" s="10"/>
      <c r="XAQ6" s="10"/>
      <c r="XAR6" s="10"/>
      <c r="XAS6" s="10"/>
      <c r="XAT6" s="10"/>
      <c r="XAU6" s="10"/>
      <c r="XAV6" s="10"/>
      <c r="XAW6" s="10"/>
      <c r="XAX6" s="10"/>
      <c r="XAY6" s="10"/>
      <c r="XAZ6" s="10"/>
      <c r="XBA6" s="10"/>
      <c r="XBB6" s="10"/>
      <c r="XBC6" s="10"/>
      <c r="XBD6" s="10"/>
      <c r="XBE6" s="10"/>
      <c r="XBF6" s="10"/>
      <c r="XBG6" s="10"/>
      <c r="XBH6" s="10"/>
      <c r="XBI6" s="10"/>
      <c r="XBJ6" s="10"/>
      <c r="XBK6" s="10"/>
      <c r="XBL6" s="10"/>
      <c r="XBM6" s="10"/>
      <c r="XBN6" s="10"/>
      <c r="XBO6" s="10"/>
      <c r="XBP6" s="10"/>
      <c r="XBQ6" s="10"/>
      <c r="XBR6" s="10"/>
      <c r="XBS6" s="10"/>
      <c r="XBT6" s="10"/>
      <c r="XBU6" s="10"/>
      <c r="XBV6" s="10"/>
      <c r="XBW6" s="10"/>
      <c r="XBX6" s="10"/>
      <c r="XBY6" s="10"/>
      <c r="XBZ6" s="10"/>
      <c r="XCA6" s="10"/>
      <c r="XCB6" s="10"/>
      <c r="XCC6" s="10"/>
      <c r="XCD6" s="10"/>
      <c r="XCE6" s="10"/>
      <c r="XCF6" s="10"/>
      <c r="XCG6" s="10"/>
      <c r="XCH6" s="10"/>
      <c r="XCI6" s="10"/>
      <c r="XCJ6" s="10"/>
      <c r="XCK6" s="10"/>
      <c r="XCL6" s="10"/>
      <c r="XCM6" s="10"/>
      <c r="XCN6" s="10"/>
      <c r="XCO6" s="10"/>
      <c r="XCP6" s="10"/>
      <c r="XCQ6" s="10"/>
      <c r="XCR6" s="10"/>
      <c r="XCS6" s="10"/>
      <c r="XCT6" s="10"/>
      <c r="XCU6" s="10"/>
      <c r="XCV6" s="10"/>
      <c r="XCW6" s="10"/>
      <c r="XCX6" s="10"/>
      <c r="XCY6" s="10"/>
      <c r="XCZ6" s="10"/>
      <c r="XDA6" s="10"/>
      <c r="XDB6" s="10"/>
      <c r="XDC6" s="10"/>
      <c r="XDD6" s="10"/>
      <c r="XDE6" s="10"/>
      <c r="XDF6" s="10"/>
      <c r="XDG6" s="10"/>
      <c r="XDH6" s="10"/>
      <c r="XDI6" s="10"/>
      <c r="XDJ6" s="10"/>
      <c r="XDK6" s="10"/>
      <c r="XDL6" s="10"/>
      <c r="XDM6" s="10"/>
      <c r="XDN6" s="10"/>
      <c r="XDO6" s="10"/>
      <c r="XDP6" s="10"/>
      <c r="XDQ6" s="10"/>
      <c r="XDR6" s="10"/>
      <c r="XDS6" s="10"/>
      <c r="XDT6" s="10"/>
      <c r="XDU6" s="10"/>
      <c r="XDV6" s="10"/>
      <c r="XDW6" s="10"/>
      <c r="XDX6" s="10"/>
      <c r="XDY6" s="10"/>
      <c r="XDZ6" s="10"/>
      <c r="XEA6" s="10"/>
      <c r="XEB6" s="10"/>
      <c r="XEC6" s="10"/>
      <c r="XED6" s="10"/>
      <c r="XEE6" s="10"/>
      <c r="XEF6" s="10"/>
      <c r="XEG6" s="10"/>
      <c r="XEH6" s="10"/>
      <c r="XEI6" s="10"/>
      <c r="XEJ6" s="10"/>
      <c r="XEK6" s="10"/>
      <c r="XEL6" s="10"/>
      <c r="XEM6" s="10"/>
      <c r="XEN6" s="10"/>
      <c r="XEO6" s="10"/>
      <c r="XEP6" s="10"/>
      <c r="XEQ6" s="10"/>
      <c r="XER6" s="10"/>
      <c r="XES6" s="10"/>
      <c r="XET6" s="10"/>
      <c r="XEU6" s="10"/>
      <c r="XEV6" s="10"/>
      <c r="XEW6" s="10"/>
      <c r="XEX6" s="10"/>
      <c r="XEY6" s="10"/>
      <c r="XEZ6" s="10"/>
      <c r="XFA6" s="10"/>
      <c r="XFB6" s="10"/>
      <c r="XFC6" s="10"/>
    </row>
    <row r="7" spans="1:16383" ht="18" customHeight="1">
      <c r="A7" s="2"/>
      <c r="B7" s="124">
        <v>83000</v>
      </c>
      <c r="C7" s="121">
        <v>10</v>
      </c>
      <c r="D7" s="121">
        <v>20.7</v>
      </c>
      <c r="E7" s="121">
        <v>3</v>
      </c>
      <c r="F7" s="121">
        <v>2</v>
      </c>
      <c r="G7" s="121">
        <v>0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>
        <v>0</v>
      </c>
      <c r="N7" s="121">
        <v>1</v>
      </c>
      <c r="O7" s="121">
        <v>1</v>
      </c>
      <c r="P7" s="2"/>
      <c r="Q7" s="59" t="s">
        <v>76</v>
      </c>
      <c r="R7" s="23"/>
      <c r="AE7" s="121">
        <v>88200</v>
      </c>
      <c r="AF7" s="121">
        <v>10</v>
      </c>
      <c r="AG7" s="121">
        <v>20.7</v>
      </c>
      <c r="AH7" s="121">
        <v>3</v>
      </c>
      <c r="AI7" s="121">
        <v>9</v>
      </c>
      <c r="AJ7" s="121">
        <v>0</v>
      </c>
      <c r="AK7" s="121">
        <v>1</v>
      </c>
      <c r="AL7" s="121">
        <v>1</v>
      </c>
      <c r="AM7" s="121">
        <v>1</v>
      </c>
      <c r="AY7" s="52"/>
      <c r="AZ7" s="52" t="s">
        <v>61</v>
      </c>
      <c r="BA7" s="82" t="s">
        <v>122</v>
      </c>
      <c r="BB7" s="81" t="s">
        <v>123</v>
      </c>
    </row>
    <row r="8" spans="1:16383" ht="18" customHeight="1" thickBot="1">
      <c r="B8" s="124">
        <v>100000</v>
      </c>
      <c r="C8" s="121">
        <v>13</v>
      </c>
      <c r="D8" s="121">
        <v>25.21</v>
      </c>
      <c r="E8" s="121">
        <v>2</v>
      </c>
      <c r="F8" s="121">
        <v>3</v>
      </c>
      <c r="G8" s="121">
        <v>0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>
        <v>1</v>
      </c>
      <c r="N8" s="121">
        <v>1</v>
      </c>
      <c r="O8" s="121">
        <v>0</v>
      </c>
      <c r="P8" s="2"/>
      <c r="Q8" s="23"/>
      <c r="R8" s="23"/>
      <c r="AE8" s="121">
        <v>170000</v>
      </c>
      <c r="AF8" s="121">
        <v>10</v>
      </c>
      <c r="AG8" s="121">
        <v>41.4</v>
      </c>
      <c r="AH8" s="121">
        <v>3</v>
      </c>
      <c r="AI8" s="121">
        <v>11</v>
      </c>
      <c r="AJ8" s="121">
        <v>0</v>
      </c>
      <c r="AK8" s="121">
        <v>1</v>
      </c>
      <c r="AL8" s="121">
        <v>1</v>
      </c>
      <c r="AM8" s="121">
        <v>1</v>
      </c>
      <c r="AO8" s="59" t="s">
        <v>76</v>
      </c>
      <c r="AY8" s="51" t="s">
        <v>55</v>
      </c>
      <c r="AZ8" s="51">
        <v>33880.241321263689</v>
      </c>
      <c r="BA8" s="83">
        <v>1</v>
      </c>
      <c r="BB8" s="80">
        <f t="shared" ref="BB8:BB16" si="0">AZ8*BA8</f>
        <v>33880.241321263689</v>
      </c>
    </row>
    <row r="9" spans="1:16383" ht="18" customHeight="1" thickBot="1">
      <c r="A9" s="23"/>
      <c r="B9" s="124">
        <v>170000</v>
      </c>
      <c r="C9" s="121">
        <v>13</v>
      </c>
      <c r="D9" s="121">
        <v>52.36</v>
      </c>
      <c r="E9" s="121">
        <v>2</v>
      </c>
      <c r="F9" s="121">
        <v>11</v>
      </c>
      <c r="G9" s="121">
        <v>0</v>
      </c>
      <c r="H9" s="121">
        <v>1</v>
      </c>
      <c r="I9" s="121">
        <v>1</v>
      </c>
      <c r="J9" s="121">
        <v>1</v>
      </c>
      <c r="K9" s="121">
        <v>1</v>
      </c>
      <c r="L9" s="121">
        <v>1</v>
      </c>
      <c r="M9" s="121">
        <v>1</v>
      </c>
      <c r="N9" s="121">
        <v>1</v>
      </c>
      <c r="O9" s="121">
        <v>0</v>
      </c>
      <c r="P9" s="2"/>
      <c r="Q9" s="45" t="s">
        <v>75</v>
      </c>
      <c r="R9" s="45"/>
      <c r="AE9" s="121">
        <v>83000</v>
      </c>
      <c r="AF9" s="121">
        <v>10</v>
      </c>
      <c r="AG9" s="121">
        <v>20.7</v>
      </c>
      <c r="AH9" s="121">
        <v>3</v>
      </c>
      <c r="AI9" s="121">
        <v>2</v>
      </c>
      <c r="AJ9" s="121">
        <v>0</v>
      </c>
      <c r="AK9" s="121">
        <v>1</v>
      </c>
      <c r="AL9" s="121">
        <v>1</v>
      </c>
      <c r="AM9" s="121">
        <v>1</v>
      </c>
      <c r="AY9" s="51" t="s">
        <v>84</v>
      </c>
      <c r="AZ9" s="51">
        <v>-1125.2055627372984</v>
      </c>
      <c r="BA9" s="83">
        <v>10</v>
      </c>
      <c r="BB9" s="80">
        <f t="shared" si="0"/>
        <v>-11252.055627372984</v>
      </c>
    </row>
    <row r="10" spans="1:16383" ht="18" customHeight="1">
      <c r="A10" s="23"/>
      <c r="B10" s="124">
        <v>105000</v>
      </c>
      <c r="C10" s="121">
        <v>13</v>
      </c>
      <c r="D10" s="121">
        <v>25.63</v>
      </c>
      <c r="E10" s="121">
        <v>2</v>
      </c>
      <c r="F10" s="121">
        <v>11</v>
      </c>
      <c r="G10" s="121">
        <v>0</v>
      </c>
      <c r="H10" s="121">
        <v>1</v>
      </c>
      <c r="I10" s="121">
        <v>1</v>
      </c>
      <c r="J10" s="121">
        <v>1</v>
      </c>
      <c r="K10" s="121">
        <v>1</v>
      </c>
      <c r="L10" s="121">
        <v>1</v>
      </c>
      <c r="M10" s="121">
        <v>1</v>
      </c>
      <c r="N10" s="121">
        <v>1</v>
      </c>
      <c r="O10" s="121">
        <v>0</v>
      </c>
      <c r="P10" s="2"/>
      <c r="Q10" s="39" t="s">
        <v>74</v>
      </c>
      <c r="R10" s="39">
        <v>0.97320115056006273</v>
      </c>
      <c r="AE10" s="121">
        <v>100000</v>
      </c>
      <c r="AF10" s="121">
        <v>13</v>
      </c>
      <c r="AG10" s="121">
        <v>25.21</v>
      </c>
      <c r="AH10" s="121">
        <v>2</v>
      </c>
      <c r="AI10" s="121">
        <v>3</v>
      </c>
      <c r="AJ10" s="121">
        <v>0</v>
      </c>
      <c r="AK10" s="121">
        <v>1</v>
      </c>
      <c r="AL10" s="121">
        <v>1</v>
      </c>
      <c r="AM10" s="121">
        <v>0</v>
      </c>
      <c r="AO10" s="45" t="s">
        <v>75</v>
      </c>
      <c r="AP10" s="45"/>
      <c r="AY10" s="51" t="s">
        <v>83</v>
      </c>
      <c r="AZ10" s="51">
        <v>2753.4293996957458</v>
      </c>
      <c r="BA10" s="83">
        <v>25</v>
      </c>
      <c r="BB10" s="80">
        <f t="shared" si="0"/>
        <v>68835.734992393642</v>
      </c>
    </row>
    <row r="11" spans="1:16383" ht="18" customHeight="1">
      <c r="A11" s="23"/>
      <c r="B11" s="124">
        <v>83000</v>
      </c>
      <c r="C11" s="121">
        <v>5</v>
      </c>
      <c r="D11" s="121">
        <v>22.85</v>
      </c>
      <c r="E11" s="121">
        <v>1</v>
      </c>
      <c r="F11" s="121">
        <v>2</v>
      </c>
      <c r="G11" s="121">
        <v>0</v>
      </c>
      <c r="H11" s="121">
        <v>1</v>
      </c>
      <c r="I11" s="121">
        <v>0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0</v>
      </c>
      <c r="P11" s="2"/>
      <c r="Q11" s="39" t="s">
        <v>73</v>
      </c>
      <c r="R11" s="39">
        <v>0.94712047945142985</v>
      </c>
      <c r="AE11" s="121">
        <v>170000</v>
      </c>
      <c r="AF11" s="121">
        <v>13</v>
      </c>
      <c r="AG11" s="121">
        <v>52.36</v>
      </c>
      <c r="AH11" s="121">
        <v>2</v>
      </c>
      <c r="AI11" s="121">
        <v>11</v>
      </c>
      <c r="AJ11" s="121">
        <v>0</v>
      </c>
      <c r="AK11" s="121">
        <v>1</v>
      </c>
      <c r="AL11" s="121">
        <v>1</v>
      </c>
      <c r="AM11" s="121">
        <v>0</v>
      </c>
      <c r="AO11" s="39" t="s">
        <v>74</v>
      </c>
      <c r="AP11" s="39">
        <v>0.97269731312843788</v>
      </c>
      <c r="AY11" s="51" t="s">
        <v>82</v>
      </c>
      <c r="AZ11" s="51">
        <v>-651.68325075378721</v>
      </c>
      <c r="BA11" s="83">
        <v>3</v>
      </c>
      <c r="BB11" s="80">
        <f t="shared" si="0"/>
        <v>-1955.0497522613616</v>
      </c>
    </row>
    <row r="12" spans="1:16383" ht="18" customHeight="1">
      <c r="A12" s="23"/>
      <c r="B12" s="124">
        <v>56000</v>
      </c>
      <c r="C12" s="121">
        <v>10</v>
      </c>
      <c r="D12" s="121">
        <v>12.5</v>
      </c>
      <c r="E12" s="121">
        <v>0</v>
      </c>
      <c r="F12" s="121">
        <v>1</v>
      </c>
      <c r="G12" s="121">
        <v>1</v>
      </c>
      <c r="H12" s="121">
        <v>0</v>
      </c>
      <c r="I12" s="121">
        <v>0</v>
      </c>
      <c r="J12" s="121">
        <v>1</v>
      </c>
      <c r="K12" s="121">
        <v>1</v>
      </c>
      <c r="L12" s="121">
        <v>0</v>
      </c>
      <c r="M12" s="121">
        <v>0</v>
      </c>
      <c r="N12" s="121">
        <v>1</v>
      </c>
      <c r="O12" s="121">
        <v>0</v>
      </c>
      <c r="P12" s="2"/>
      <c r="Q12" s="39" t="s">
        <v>72</v>
      </c>
      <c r="R12" s="39">
        <v>0.939127063554553</v>
      </c>
      <c r="AE12" s="121">
        <v>105000</v>
      </c>
      <c r="AF12" s="121">
        <v>13</v>
      </c>
      <c r="AG12" s="121">
        <v>25.63</v>
      </c>
      <c r="AH12" s="121">
        <v>2</v>
      </c>
      <c r="AI12" s="121">
        <v>11</v>
      </c>
      <c r="AJ12" s="121">
        <v>0</v>
      </c>
      <c r="AK12" s="121">
        <v>1</v>
      </c>
      <c r="AL12" s="121">
        <v>1</v>
      </c>
      <c r="AM12" s="121">
        <v>0</v>
      </c>
      <c r="AO12" s="42" t="s">
        <v>73</v>
      </c>
      <c r="AP12" s="42">
        <v>0.94614006296728226</v>
      </c>
      <c r="AY12" s="51" t="s">
        <v>81</v>
      </c>
      <c r="AZ12" s="51">
        <v>1384.2767484632948</v>
      </c>
      <c r="BA12" s="83">
        <v>2</v>
      </c>
      <c r="BB12" s="80">
        <f t="shared" si="0"/>
        <v>2768.5534969265896</v>
      </c>
    </row>
    <row r="13" spans="1:16383" ht="18" customHeight="1">
      <c r="A13" s="23"/>
      <c r="B13" s="124">
        <v>65000</v>
      </c>
      <c r="C13" s="121">
        <v>10</v>
      </c>
      <c r="D13" s="121">
        <v>12.5</v>
      </c>
      <c r="E13" s="121">
        <v>0</v>
      </c>
      <c r="F13" s="121">
        <v>2</v>
      </c>
      <c r="G13" s="121">
        <v>1</v>
      </c>
      <c r="H13" s="121">
        <v>1</v>
      </c>
      <c r="I13" s="121">
        <v>0</v>
      </c>
      <c r="J13" s="121">
        <v>1</v>
      </c>
      <c r="K13" s="121">
        <v>1</v>
      </c>
      <c r="L13" s="121">
        <v>0</v>
      </c>
      <c r="M13" s="121">
        <v>0</v>
      </c>
      <c r="N13" s="121">
        <v>1</v>
      </c>
      <c r="O13" s="121">
        <v>0</v>
      </c>
      <c r="P13" s="2"/>
      <c r="Q13" s="39" t="s">
        <v>60</v>
      </c>
      <c r="R13" s="39">
        <v>7089.8059669273807</v>
      </c>
      <c r="AE13" s="121">
        <v>83000</v>
      </c>
      <c r="AF13" s="121">
        <v>5</v>
      </c>
      <c r="AG13" s="121">
        <v>22.85</v>
      </c>
      <c r="AH13" s="121">
        <v>1</v>
      </c>
      <c r="AI13" s="121">
        <v>2</v>
      </c>
      <c r="AJ13" s="121">
        <v>0</v>
      </c>
      <c r="AK13" s="121">
        <v>1</v>
      </c>
      <c r="AL13" s="121">
        <v>1</v>
      </c>
      <c r="AM13" s="121">
        <v>0</v>
      </c>
      <c r="AO13" s="42" t="s">
        <v>72</v>
      </c>
      <c r="AP13" s="42">
        <v>0.94140512344792249</v>
      </c>
      <c r="AY13" s="51" t="s">
        <v>79</v>
      </c>
      <c r="AZ13" s="51">
        <v>4091.1646031554055</v>
      </c>
      <c r="BA13" s="83">
        <v>1</v>
      </c>
      <c r="BB13" s="80">
        <f t="shared" si="0"/>
        <v>4091.1646031554055</v>
      </c>
    </row>
    <row r="14" spans="1:16383" ht="18" customHeight="1" thickBot="1">
      <c r="A14" s="23"/>
      <c r="B14" s="124">
        <v>56000</v>
      </c>
      <c r="C14" s="121">
        <v>10</v>
      </c>
      <c r="D14" s="121">
        <v>12</v>
      </c>
      <c r="E14" s="121">
        <v>0</v>
      </c>
      <c r="F14" s="121">
        <v>1</v>
      </c>
      <c r="G14" s="121">
        <v>1</v>
      </c>
      <c r="H14" s="121">
        <v>0</v>
      </c>
      <c r="I14" s="121">
        <v>0</v>
      </c>
      <c r="J14" s="121">
        <v>1</v>
      </c>
      <c r="K14" s="121">
        <v>1</v>
      </c>
      <c r="L14" s="121">
        <v>0</v>
      </c>
      <c r="M14" s="121">
        <v>0</v>
      </c>
      <c r="N14" s="121">
        <v>1</v>
      </c>
      <c r="O14" s="121">
        <v>0</v>
      </c>
      <c r="P14" s="2"/>
      <c r="Q14" s="36" t="s">
        <v>71</v>
      </c>
      <c r="R14" s="36">
        <v>100</v>
      </c>
      <c r="AE14" s="121">
        <v>56000</v>
      </c>
      <c r="AF14" s="121">
        <v>10</v>
      </c>
      <c r="AG14" s="121">
        <v>12.5</v>
      </c>
      <c r="AH14" s="121">
        <v>0</v>
      </c>
      <c r="AI14" s="121">
        <v>1</v>
      </c>
      <c r="AJ14" s="121">
        <v>1</v>
      </c>
      <c r="AK14" s="121">
        <v>1</v>
      </c>
      <c r="AL14" s="121">
        <v>1</v>
      </c>
      <c r="AM14" s="121">
        <v>0</v>
      </c>
      <c r="AO14" s="39" t="s">
        <v>60</v>
      </c>
      <c r="AP14" s="39">
        <v>6955.8794270216285</v>
      </c>
      <c r="AY14" s="51" t="s">
        <v>31</v>
      </c>
      <c r="AZ14" s="51">
        <v>9386.8260378586037</v>
      </c>
      <c r="BA14" s="83">
        <v>0</v>
      </c>
      <c r="BB14" s="80">
        <f t="shared" si="0"/>
        <v>0</v>
      </c>
    </row>
    <row r="15" spans="1:16383" ht="18" customHeight="1" thickBot="1">
      <c r="A15" s="23"/>
      <c r="B15" s="124">
        <v>63000</v>
      </c>
      <c r="C15" s="121">
        <v>10</v>
      </c>
      <c r="D15" s="121">
        <v>12</v>
      </c>
      <c r="E15" s="121">
        <v>0</v>
      </c>
      <c r="F15" s="121">
        <v>2</v>
      </c>
      <c r="G15" s="121">
        <v>1</v>
      </c>
      <c r="H15" s="121">
        <v>1</v>
      </c>
      <c r="I15" s="121">
        <v>0</v>
      </c>
      <c r="J15" s="121">
        <v>1</v>
      </c>
      <c r="K15" s="121">
        <v>1</v>
      </c>
      <c r="L15" s="121">
        <v>1</v>
      </c>
      <c r="M15" s="121">
        <v>0</v>
      </c>
      <c r="N15" s="121">
        <v>1</v>
      </c>
      <c r="O15" s="121">
        <v>0</v>
      </c>
      <c r="P15" s="2"/>
      <c r="Q15" s="23"/>
      <c r="R15" s="23"/>
      <c r="AE15" s="121">
        <v>65000</v>
      </c>
      <c r="AF15" s="121">
        <v>10</v>
      </c>
      <c r="AG15" s="121">
        <v>12.5</v>
      </c>
      <c r="AH15" s="121">
        <v>0</v>
      </c>
      <c r="AI15" s="121">
        <v>2</v>
      </c>
      <c r="AJ15" s="121">
        <v>1</v>
      </c>
      <c r="AK15" s="121">
        <v>1</v>
      </c>
      <c r="AL15" s="121">
        <v>1</v>
      </c>
      <c r="AM15" s="121">
        <v>0</v>
      </c>
      <c r="AO15" s="36" t="s">
        <v>71</v>
      </c>
      <c r="AP15" s="36">
        <v>100</v>
      </c>
      <c r="AY15" s="51" t="s">
        <v>35</v>
      </c>
      <c r="AZ15" s="51">
        <v>-5540.6211483026418</v>
      </c>
      <c r="BA15" s="83">
        <v>0</v>
      </c>
      <c r="BB15" s="80">
        <f t="shared" si="0"/>
        <v>0</v>
      </c>
    </row>
    <row r="16" spans="1:16383" ht="18" customHeight="1" thickBot="1">
      <c r="A16" s="23"/>
      <c r="B16" s="124">
        <v>67000</v>
      </c>
      <c r="C16" s="121">
        <v>10</v>
      </c>
      <c r="D16" s="121">
        <v>12</v>
      </c>
      <c r="E16" s="121">
        <v>0</v>
      </c>
      <c r="F16" s="121">
        <v>2</v>
      </c>
      <c r="G16" s="121">
        <v>1</v>
      </c>
      <c r="H16" s="121">
        <v>1</v>
      </c>
      <c r="I16" s="121">
        <v>0</v>
      </c>
      <c r="J16" s="121">
        <v>1</v>
      </c>
      <c r="K16" s="121">
        <v>1</v>
      </c>
      <c r="L16" s="121">
        <v>0</v>
      </c>
      <c r="M16" s="121">
        <v>0</v>
      </c>
      <c r="N16" s="121">
        <v>1</v>
      </c>
      <c r="O16" s="121">
        <v>0</v>
      </c>
      <c r="P16" s="2"/>
      <c r="Q16" s="23" t="s">
        <v>70</v>
      </c>
      <c r="R16" s="23"/>
      <c r="AE16" s="121">
        <v>56000</v>
      </c>
      <c r="AF16" s="121">
        <v>10</v>
      </c>
      <c r="AG16" s="121">
        <v>12</v>
      </c>
      <c r="AH16" s="121">
        <v>0</v>
      </c>
      <c r="AI16" s="121">
        <v>1</v>
      </c>
      <c r="AJ16" s="121">
        <v>1</v>
      </c>
      <c r="AK16" s="121">
        <v>1</v>
      </c>
      <c r="AL16" s="121">
        <v>1</v>
      </c>
      <c r="AM16" s="121">
        <v>0</v>
      </c>
      <c r="AY16" s="50" t="s">
        <v>36</v>
      </c>
      <c r="AZ16" s="50">
        <v>3692.6440888465854</v>
      </c>
      <c r="BA16" s="83">
        <v>0</v>
      </c>
      <c r="BB16" s="80">
        <f t="shared" si="0"/>
        <v>0</v>
      </c>
    </row>
    <row r="17" spans="1:54" ht="18" customHeight="1" thickBot="1">
      <c r="A17" s="23"/>
      <c r="B17" s="124">
        <v>87000</v>
      </c>
      <c r="C17" s="121">
        <v>9</v>
      </c>
      <c r="D17" s="121">
        <v>20.79</v>
      </c>
      <c r="E17" s="121">
        <v>4</v>
      </c>
      <c r="F17" s="121">
        <v>5</v>
      </c>
      <c r="G17" s="121">
        <v>0</v>
      </c>
      <c r="H17" s="121">
        <v>1</v>
      </c>
      <c r="I17" s="121">
        <v>1</v>
      </c>
      <c r="J17" s="121">
        <v>1</v>
      </c>
      <c r="K17" s="121">
        <v>1</v>
      </c>
      <c r="L17" s="121">
        <v>1</v>
      </c>
      <c r="M17" s="121">
        <v>0</v>
      </c>
      <c r="N17" s="121">
        <v>1</v>
      </c>
      <c r="O17" s="121">
        <v>0</v>
      </c>
      <c r="P17" s="2"/>
      <c r="Q17" s="31"/>
      <c r="R17" s="31" t="s">
        <v>69</v>
      </c>
      <c r="S17" s="31" t="s">
        <v>68</v>
      </c>
      <c r="T17" s="31" t="s">
        <v>67</v>
      </c>
      <c r="U17" s="31" t="s">
        <v>66</v>
      </c>
      <c r="V17" s="31" t="s">
        <v>65</v>
      </c>
      <c r="AE17" s="121">
        <v>63000</v>
      </c>
      <c r="AF17" s="121">
        <v>10</v>
      </c>
      <c r="AG17" s="121">
        <v>12</v>
      </c>
      <c r="AH17" s="121">
        <v>0</v>
      </c>
      <c r="AI17" s="121">
        <v>2</v>
      </c>
      <c r="AJ17" s="121">
        <v>1</v>
      </c>
      <c r="AK17" s="121">
        <v>1</v>
      </c>
      <c r="AL17" s="121">
        <v>1</v>
      </c>
      <c r="AM17" s="121">
        <v>0</v>
      </c>
      <c r="AO17" s="23" t="s">
        <v>70</v>
      </c>
    </row>
    <row r="18" spans="1:54" ht="18" customHeight="1">
      <c r="A18" s="23"/>
      <c r="B18" s="124">
        <v>85000</v>
      </c>
      <c r="C18" s="121">
        <v>9</v>
      </c>
      <c r="D18" s="121">
        <v>21.88</v>
      </c>
      <c r="E18" s="121">
        <v>4</v>
      </c>
      <c r="F18" s="121">
        <v>3</v>
      </c>
      <c r="G18" s="121">
        <v>0</v>
      </c>
      <c r="H18" s="121">
        <v>1</v>
      </c>
      <c r="I18" s="121">
        <v>1</v>
      </c>
      <c r="J18" s="121">
        <v>1</v>
      </c>
      <c r="K18" s="121">
        <v>1</v>
      </c>
      <c r="L18" s="121">
        <v>1</v>
      </c>
      <c r="M18" s="121">
        <v>0</v>
      </c>
      <c r="N18" s="121">
        <v>1</v>
      </c>
      <c r="O18" s="121">
        <v>0</v>
      </c>
      <c r="P18" s="2"/>
      <c r="Q18" s="39" t="s">
        <v>64</v>
      </c>
      <c r="R18" s="39">
        <v>13</v>
      </c>
      <c r="S18" s="39">
        <v>77425651616.213593</v>
      </c>
      <c r="T18" s="39">
        <v>5955819355.0933533</v>
      </c>
      <c r="U18" s="39">
        <v>118.48757673443222</v>
      </c>
      <c r="V18" s="39">
        <v>4.7006913860163201E-49</v>
      </c>
      <c r="AE18" s="121">
        <v>67000</v>
      </c>
      <c r="AF18" s="121">
        <v>10</v>
      </c>
      <c r="AG18" s="121">
        <v>12</v>
      </c>
      <c r="AH18" s="121">
        <v>0</v>
      </c>
      <c r="AI18" s="121">
        <v>2</v>
      </c>
      <c r="AJ18" s="121">
        <v>1</v>
      </c>
      <c r="AK18" s="121">
        <v>1</v>
      </c>
      <c r="AL18" s="121">
        <v>1</v>
      </c>
      <c r="AM18" s="121">
        <v>0</v>
      </c>
      <c r="AO18" s="31"/>
      <c r="AP18" s="31" t="s">
        <v>69</v>
      </c>
      <c r="AQ18" s="31" t="s">
        <v>68</v>
      </c>
      <c r="AR18" s="31" t="s">
        <v>67</v>
      </c>
      <c r="AS18" s="31" t="s">
        <v>66</v>
      </c>
      <c r="AT18" s="31" t="s">
        <v>65</v>
      </c>
      <c r="BA18" s="84" t="s">
        <v>124</v>
      </c>
      <c r="BB18" s="85">
        <f>SUM(BB8:BB16)</f>
        <v>96368.589034104982</v>
      </c>
    </row>
    <row r="19" spans="1:54" ht="18" customHeight="1">
      <c r="A19" s="23"/>
      <c r="B19" s="124">
        <v>64000</v>
      </c>
      <c r="C19" s="121">
        <v>4</v>
      </c>
      <c r="D19" s="121">
        <v>11.28</v>
      </c>
      <c r="E19" s="121">
        <v>2</v>
      </c>
      <c r="F19" s="121">
        <v>1</v>
      </c>
      <c r="G19" s="121">
        <v>0</v>
      </c>
      <c r="H19" s="121">
        <v>0</v>
      </c>
      <c r="I19" s="121">
        <v>0</v>
      </c>
      <c r="J19" s="121">
        <v>1</v>
      </c>
      <c r="K19" s="121">
        <v>1</v>
      </c>
      <c r="L19" s="121">
        <v>1</v>
      </c>
      <c r="M19" s="121">
        <v>0</v>
      </c>
      <c r="N19" s="121">
        <v>1</v>
      </c>
      <c r="O19" s="121">
        <v>0</v>
      </c>
      <c r="P19" s="2"/>
      <c r="Q19" s="39" t="s">
        <v>63</v>
      </c>
      <c r="R19" s="39">
        <v>86</v>
      </c>
      <c r="S19" s="39">
        <v>4322819983.7864017</v>
      </c>
      <c r="T19" s="39">
        <v>50265348.648679093</v>
      </c>
      <c r="U19" s="39"/>
      <c r="V19" s="39"/>
      <c r="AE19" s="121">
        <v>87000</v>
      </c>
      <c r="AF19" s="121">
        <v>9</v>
      </c>
      <c r="AG19" s="121">
        <v>20.79</v>
      </c>
      <c r="AH19" s="121">
        <v>4</v>
      </c>
      <c r="AI19" s="121">
        <v>5</v>
      </c>
      <c r="AJ19" s="121">
        <v>0</v>
      </c>
      <c r="AK19" s="121">
        <v>1</v>
      </c>
      <c r="AL19" s="121">
        <v>1</v>
      </c>
      <c r="AM19" s="121">
        <v>0</v>
      </c>
      <c r="AO19" s="39" t="s">
        <v>64</v>
      </c>
      <c r="AP19" s="39">
        <v>8</v>
      </c>
      <c r="AQ19" s="39">
        <v>77345504067.103088</v>
      </c>
      <c r="AR19" s="39">
        <v>9668188008.387886</v>
      </c>
      <c r="AS19" s="39">
        <v>199.820939443638</v>
      </c>
      <c r="AT19" s="39">
        <v>2.843118947288735E-54</v>
      </c>
    </row>
    <row r="20" spans="1:54" ht="18" customHeight="1" thickBot="1">
      <c r="A20" s="23"/>
      <c r="B20" s="124">
        <v>67000</v>
      </c>
      <c r="C20" s="121">
        <v>4</v>
      </c>
      <c r="D20" s="121">
        <v>12.73</v>
      </c>
      <c r="E20" s="121">
        <v>2</v>
      </c>
      <c r="F20" s="121">
        <v>2</v>
      </c>
      <c r="G20" s="121">
        <v>0</v>
      </c>
      <c r="H20" s="121">
        <v>1</v>
      </c>
      <c r="I20" s="121">
        <v>0</v>
      </c>
      <c r="J20" s="121">
        <v>1</v>
      </c>
      <c r="K20" s="121">
        <v>1</v>
      </c>
      <c r="L20" s="121">
        <v>1</v>
      </c>
      <c r="M20" s="121">
        <v>0</v>
      </c>
      <c r="N20" s="121">
        <v>1</v>
      </c>
      <c r="O20" s="121">
        <v>0</v>
      </c>
      <c r="P20" s="2"/>
      <c r="Q20" s="36" t="s">
        <v>62</v>
      </c>
      <c r="R20" s="36">
        <v>99</v>
      </c>
      <c r="S20" s="36">
        <v>81748471600</v>
      </c>
      <c r="T20" s="36"/>
      <c r="U20" s="36"/>
      <c r="V20" s="36"/>
      <c r="AE20" s="121">
        <v>85000</v>
      </c>
      <c r="AF20" s="121">
        <v>9</v>
      </c>
      <c r="AG20" s="121">
        <v>21.88</v>
      </c>
      <c r="AH20" s="121">
        <v>4</v>
      </c>
      <c r="AI20" s="121">
        <v>3</v>
      </c>
      <c r="AJ20" s="121">
        <v>0</v>
      </c>
      <c r="AK20" s="121">
        <v>1</v>
      </c>
      <c r="AL20" s="121">
        <v>1</v>
      </c>
      <c r="AM20" s="121">
        <v>0</v>
      </c>
      <c r="AO20" s="39" t="s">
        <v>63</v>
      </c>
      <c r="AP20" s="39">
        <v>91</v>
      </c>
      <c r="AQ20" s="39">
        <v>4402967532.8969097</v>
      </c>
      <c r="AR20" s="39">
        <v>48384258.603262745</v>
      </c>
      <c r="AS20" s="39"/>
      <c r="AT20" s="39"/>
    </row>
    <row r="21" spans="1:54" ht="18" customHeight="1" thickBot="1">
      <c r="A21" s="23"/>
      <c r="B21" s="124">
        <v>140000</v>
      </c>
      <c r="C21" s="121">
        <v>7</v>
      </c>
      <c r="D21" s="121">
        <v>31.7</v>
      </c>
      <c r="E21" s="121">
        <v>1</v>
      </c>
      <c r="F21" s="121">
        <v>4</v>
      </c>
      <c r="G21" s="121">
        <v>0</v>
      </c>
      <c r="H21" s="121">
        <v>1</v>
      </c>
      <c r="I21" s="121">
        <v>0</v>
      </c>
      <c r="J21" s="121">
        <v>1</v>
      </c>
      <c r="K21" s="121">
        <v>1</v>
      </c>
      <c r="L21" s="121">
        <v>1</v>
      </c>
      <c r="M21" s="121">
        <v>1</v>
      </c>
      <c r="N21" s="121">
        <v>1</v>
      </c>
      <c r="O21" s="121">
        <v>1</v>
      </c>
      <c r="P21" s="2"/>
      <c r="Q21" s="23"/>
      <c r="R21" s="23"/>
      <c r="AE21" s="121">
        <v>64000</v>
      </c>
      <c r="AF21" s="121">
        <v>4</v>
      </c>
      <c r="AG21" s="121">
        <v>11.28</v>
      </c>
      <c r="AH21" s="121">
        <v>2</v>
      </c>
      <c r="AI21" s="121">
        <v>1</v>
      </c>
      <c r="AJ21" s="121">
        <v>0</v>
      </c>
      <c r="AK21" s="121">
        <v>1</v>
      </c>
      <c r="AL21" s="121">
        <v>1</v>
      </c>
      <c r="AM21" s="121">
        <v>0</v>
      </c>
      <c r="AO21" s="36" t="s">
        <v>62</v>
      </c>
      <c r="AP21" s="36">
        <v>99</v>
      </c>
      <c r="AQ21" s="36">
        <v>81748471600</v>
      </c>
      <c r="AR21" s="36"/>
      <c r="AS21" s="36"/>
      <c r="AT21" s="36"/>
    </row>
    <row r="22" spans="1:54" ht="18" customHeight="1" thickBot="1">
      <c r="A22" s="23"/>
      <c r="B22" s="124">
        <v>113000</v>
      </c>
      <c r="C22" s="121">
        <v>7</v>
      </c>
      <c r="D22" s="121">
        <v>25.1</v>
      </c>
      <c r="E22" s="121">
        <v>0</v>
      </c>
      <c r="F22" s="121">
        <v>2</v>
      </c>
      <c r="G22" s="121">
        <v>1</v>
      </c>
      <c r="H22" s="121">
        <v>1</v>
      </c>
      <c r="I22" s="121">
        <v>0</v>
      </c>
      <c r="J22" s="121">
        <v>1</v>
      </c>
      <c r="K22" s="121">
        <v>1</v>
      </c>
      <c r="L22" s="121">
        <v>1</v>
      </c>
      <c r="M22" s="121">
        <v>0</v>
      </c>
      <c r="N22" s="121">
        <v>1</v>
      </c>
      <c r="O22" s="121">
        <v>1</v>
      </c>
      <c r="P22" s="2"/>
      <c r="Q22" s="31"/>
      <c r="R22" s="31" t="s">
        <v>61</v>
      </c>
      <c r="S22" s="31" t="s">
        <v>60</v>
      </c>
      <c r="T22" s="31" t="s">
        <v>59</v>
      </c>
      <c r="U22" s="31" t="s">
        <v>58</v>
      </c>
      <c r="V22" s="31" t="s">
        <v>57</v>
      </c>
      <c r="W22" s="31" t="s">
        <v>56</v>
      </c>
      <c r="AE22" s="121">
        <v>67000</v>
      </c>
      <c r="AF22" s="121">
        <v>4</v>
      </c>
      <c r="AG22" s="121">
        <v>12.73</v>
      </c>
      <c r="AH22" s="121">
        <v>2</v>
      </c>
      <c r="AI22" s="121">
        <v>2</v>
      </c>
      <c r="AJ22" s="121">
        <v>0</v>
      </c>
      <c r="AK22" s="121">
        <v>1</v>
      </c>
      <c r="AL22" s="121">
        <v>1</v>
      </c>
      <c r="AM22" s="121">
        <v>0</v>
      </c>
    </row>
    <row r="23" spans="1:54" ht="18" customHeight="1">
      <c r="B23" s="124">
        <v>117000</v>
      </c>
      <c r="C23" s="121">
        <v>7</v>
      </c>
      <c r="D23" s="121">
        <v>25.06</v>
      </c>
      <c r="E23" s="121">
        <v>0</v>
      </c>
      <c r="F23" s="121">
        <v>5</v>
      </c>
      <c r="G23" s="121">
        <v>1</v>
      </c>
      <c r="H23" s="121">
        <v>1</v>
      </c>
      <c r="I23" s="121">
        <v>0</v>
      </c>
      <c r="J23" s="121">
        <v>1</v>
      </c>
      <c r="K23" s="121">
        <v>1</v>
      </c>
      <c r="L23" s="121">
        <v>1</v>
      </c>
      <c r="M23" s="121">
        <v>0</v>
      </c>
      <c r="N23" s="121">
        <v>1</v>
      </c>
      <c r="O23" s="121">
        <v>1</v>
      </c>
      <c r="P23" s="2"/>
      <c r="Q23" s="39" t="s">
        <v>55</v>
      </c>
      <c r="R23" s="39">
        <v>36013.10074406839</v>
      </c>
      <c r="S23" s="39">
        <v>5357.5267560362017</v>
      </c>
      <c r="T23" s="39">
        <v>6.7219637687284086</v>
      </c>
      <c r="U23" s="39">
        <v>1.8636904020858521E-9</v>
      </c>
      <c r="V23" s="39">
        <v>25362.690044903262</v>
      </c>
      <c r="W23" s="39">
        <v>46663.511443233518</v>
      </c>
      <c r="AE23" s="121">
        <v>140000</v>
      </c>
      <c r="AF23" s="121">
        <v>7</v>
      </c>
      <c r="AG23" s="121">
        <v>31.7</v>
      </c>
      <c r="AH23" s="121">
        <v>1</v>
      </c>
      <c r="AI23" s="121">
        <v>4</v>
      </c>
      <c r="AJ23" s="121">
        <v>0</v>
      </c>
      <c r="AK23" s="121">
        <v>1</v>
      </c>
      <c r="AL23" s="121">
        <v>1</v>
      </c>
      <c r="AM23" s="121">
        <v>1</v>
      </c>
      <c r="AO23" s="52"/>
      <c r="AP23" s="52" t="s">
        <v>61</v>
      </c>
      <c r="AQ23" s="31" t="s">
        <v>60</v>
      </c>
      <c r="AR23" s="31" t="s">
        <v>59</v>
      </c>
      <c r="AS23" s="31" t="s">
        <v>58</v>
      </c>
      <c r="AT23" s="31" t="s">
        <v>57</v>
      </c>
      <c r="AU23" s="31" t="s">
        <v>56</v>
      </c>
      <c r="AV23" s="31" t="s">
        <v>86</v>
      </c>
      <c r="AW23" s="31" t="s">
        <v>85</v>
      </c>
    </row>
    <row r="24" spans="1:54" ht="18" customHeight="1">
      <c r="A24" s="23"/>
      <c r="B24" s="124">
        <v>113000</v>
      </c>
      <c r="C24" s="121">
        <v>7</v>
      </c>
      <c r="D24" s="121">
        <v>25.1</v>
      </c>
      <c r="E24" s="121">
        <v>0</v>
      </c>
      <c r="F24" s="121">
        <v>2</v>
      </c>
      <c r="G24" s="121">
        <v>1</v>
      </c>
      <c r="H24" s="121">
        <v>1</v>
      </c>
      <c r="I24" s="121">
        <v>0</v>
      </c>
      <c r="J24" s="121">
        <v>1</v>
      </c>
      <c r="K24" s="121">
        <v>1</v>
      </c>
      <c r="L24" s="121">
        <v>1</v>
      </c>
      <c r="M24" s="121">
        <v>0</v>
      </c>
      <c r="N24" s="121">
        <v>1</v>
      </c>
      <c r="O24" s="121">
        <v>1</v>
      </c>
      <c r="P24" s="2"/>
      <c r="Q24" s="39" t="s">
        <v>84</v>
      </c>
      <c r="R24" s="39">
        <v>-1102.8045774657423</v>
      </c>
      <c r="S24" s="39">
        <v>233.93834686418123</v>
      </c>
      <c r="T24" s="39">
        <v>-4.7140821171400482</v>
      </c>
      <c r="U24" s="39">
        <v>9.280484714353398E-6</v>
      </c>
      <c r="V24" s="39">
        <v>-1567.8586193480564</v>
      </c>
      <c r="W24" s="39">
        <v>-637.75053558342825</v>
      </c>
      <c r="AE24" s="121">
        <v>113000</v>
      </c>
      <c r="AF24" s="121">
        <v>7</v>
      </c>
      <c r="AG24" s="121">
        <v>25.1</v>
      </c>
      <c r="AH24" s="121">
        <v>0</v>
      </c>
      <c r="AI24" s="121">
        <v>2</v>
      </c>
      <c r="AJ24" s="121">
        <v>1</v>
      </c>
      <c r="AK24" s="121">
        <v>1</v>
      </c>
      <c r="AL24" s="121">
        <v>1</v>
      </c>
      <c r="AM24" s="121">
        <v>1</v>
      </c>
      <c r="AO24" s="51" t="s">
        <v>55</v>
      </c>
      <c r="AP24" s="51">
        <v>33880.241321263689</v>
      </c>
      <c r="AQ24" s="39">
        <v>4773.5534259754832</v>
      </c>
      <c r="AR24" s="39">
        <v>7.0974886626182903</v>
      </c>
      <c r="AS24" s="39">
        <v>2.7024555095972788E-10</v>
      </c>
      <c r="AT24" s="39">
        <v>24398.163850509256</v>
      </c>
      <c r="AU24" s="39">
        <v>43362.318792018123</v>
      </c>
      <c r="AV24" s="39">
        <v>24398.163850509256</v>
      </c>
      <c r="AW24" s="39">
        <v>43362.318792018123</v>
      </c>
    </row>
    <row r="25" spans="1:54" ht="18" customHeight="1">
      <c r="A25" s="23"/>
      <c r="B25" s="124">
        <v>110000</v>
      </c>
      <c r="C25" s="121">
        <v>7</v>
      </c>
      <c r="D25" s="121">
        <v>25.06</v>
      </c>
      <c r="E25" s="121">
        <v>0</v>
      </c>
      <c r="F25" s="121">
        <v>1</v>
      </c>
      <c r="G25" s="121">
        <v>1</v>
      </c>
      <c r="H25" s="121">
        <v>0</v>
      </c>
      <c r="I25" s="121">
        <v>0</v>
      </c>
      <c r="J25" s="121">
        <v>1</v>
      </c>
      <c r="K25" s="121">
        <v>1</v>
      </c>
      <c r="L25" s="121">
        <v>1</v>
      </c>
      <c r="M25" s="121">
        <v>0</v>
      </c>
      <c r="N25" s="121">
        <v>1</v>
      </c>
      <c r="O25" s="121">
        <v>1</v>
      </c>
      <c r="P25" s="2"/>
      <c r="Q25" s="39" t="s">
        <v>83</v>
      </c>
      <c r="R25" s="39">
        <v>2768.61570193956</v>
      </c>
      <c r="S25" s="39">
        <v>115.42897175849731</v>
      </c>
      <c r="T25" s="39">
        <v>23.985448884809529</v>
      </c>
      <c r="U25" s="39">
        <v>7.399339064829567E-40</v>
      </c>
      <c r="V25" s="39">
        <v>2539.1505005898457</v>
      </c>
      <c r="W25" s="39">
        <v>2998.0809032892744</v>
      </c>
      <c r="AE25" s="121">
        <v>117000</v>
      </c>
      <c r="AF25" s="121">
        <v>7</v>
      </c>
      <c r="AG25" s="121">
        <v>25.06</v>
      </c>
      <c r="AH25" s="121">
        <v>0</v>
      </c>
      <c r="AI25" s="121">
        <v>5</v>
      </c>
      <c r="AJ25" s="121">
        <v>1</v>
      </c>
      <c r="AK25" s="121">
        <v>1</v>
      </c>
      <c r="AL25" s="121">
        <v>1</v>
      </c>
      <c r="AM25" s="121">
        <v>1</v>
      </c>
      <c r="AO25" s="51" t="s">
        <v>84</v>
      </c>
      <c r="AP25" s="51">
        <v>-1125.2055627372984</v>
      </c>
      <c r="AQ25" s="39">
        <v>221.40823992895682</v>
      </c>
      <c r="AR25" s="39">
        <v>-5.0820401404136657</v>
      </c>
      <c r="AS25" s="39">
        <v>1.9813043662590811E-6</v>
      </c>
      <c r="AT25" s="39">
        <v>-1565.0058323322146</v>
      </c>
      <c r="AU25" s="39">
        <v>-685.40529314238199</v>
      </c>
      <c r="AV25" s="39">
        <v>-1565.0058323322146</v>
      </c>
      <c r="AW25" s="39">
        <v>-685.40529314238199</v>
      </c>
    </row>
    <row r="26" spans="1:54" ht="18" customHeight="1">
      <c r="A26" s="23"/>
      <c r="B26" s="124">
        <v>114000</v>
      </c>
      <c r="C26" s="121">
        <v>7</v>
      </c>
      <c r="D26" s="121">
        <v>25.1</v>
      </c>
      <c r="E26" s="121">
        <v>0</v>
      </c>
      <c r="F26" s="121">
        <v>3</v>
      </c>
      <c r="G26" s="121">
        <v>1</v>
      </c>
      <c r="H26" s="121">
        <v>1</v>
      </c>
      <c r="I26" s="121">
        <v>0</v>
      </c>
      <c r="J26" s="121">
        <v>1</v>
      </c>
      <c r="K26" s="121">
        <v>1</v>
      </c>
      <c r="L26" s="121">
        <v>1</v>
      </c>
      <c r="M26" s="121">
        <v>0</v>
      </c>
      <c r="N26" s="121">
        <v>1</v>
      </c>
      <c r="O26" s="121">
        <v>1</v>
      </c>
      <c r="P26" s="2"/>
      <c r="Q26" s="39" t="s">
        <v>82</v>
      </c>
      <c r="R26" s="39">
        <v>-615.08383648969141</v>
      </c>
      <c r="S26" s="39">
        <v>325.64556361256308</v>
      </c>
      <c r="T26" s="39">
        <v>-1.8888138062322495</v>
      </c>
      <c r="U26" s="39">
        <v>6.2287357256983693E-2</v>
      </c>
      <c r="V26" s="39">
        <v>-1262.4457915050896</v>
      </c>
      <c r="W26" s="39">
        <v>32.278118525706759</v>
      </c>
      <c r="AE26" s="121">
        <v>113000</v>
      </c>
      <c r="AF26" s="121">
        <v>7</v>
      </c>
      <c r="AG26" s="121">
        <v>25.1</v>
      </c>
      <c r="AH26" s="121">
        <v>0</v>
      </c>
      <c r="AI26" s="121">
        <v>2</v>
      </c>
      <c r="AJ26" s="121">
        <v>1</v>
      </c>
      <c r="AK26" s="121">
        <v>1</v>
      </c>
      <c r="AL26" s="121">
        <v>1</v>
      </c>
      <c r="AM26" s="121">
        <v>1</v>
      </c>
      <c r="AO26" s="51" t="s">
        <v>83</v>
      </c>
      <c r="AP26" s="51">
        <v>2753.4293996957458</v>
      </c>
      <c r="AQ26" s="39">
        <v>88.565176675120128</v>
      </c>
      <c r="AR26" s="39">
        <v>31.089300592670117</v>
      </c>
      <c r="AS26" s="39">
        <v>2.958821303996026E-50</v>
      </c>
      <c r="AT26" s="39">
        <v>2577.5055560712385</v>
      </c>
      <c r="AU26" s="39">
        <v>2929.3532433202531</v>
      </c>
      <c r="AV26" s="39">
        <v>2577.5055560712385</v>
      </c>
      <c r="AW26" s="39">
        <v>2929.3532433202531</v>
      </c>
    </row>
    <row r="27" spans="1:54" ht="18" customHeight="1">
      <c r="A27" s="23"/>
      <c r="B27" s="124">
        <v>87000</v>
      </c>
      <c r="C27" s="121">
        <v>12</v>
      </c>
      <c r="D27" s="121">
        <v>23</v>
      </c>
      <c r="E27" s="121">
        <v>1</v>
      </c>
      <c r="F27" s="121">
        <v>1</v>
      </c>
      <c r="G27" s="121">
        <v>0</v>
      </c>
      <c r="H27" s="121">
        <v>0</v>
      </c>
      <c r="I27" s="121">
        <v>0</v>
      </c>
      <c r="J27" s="121">
        <v>0</v>
      </c>
      <c r="K27" s="121">
        <v>1</v>
      </c>
      <c r="L27" s="121">
        <v>1</v>
      </c>
      <c r="M27" s="121">
        <v>0</v>
      </c>
      <c r="N27" s="121">
        <v>1</v>
      </c>
      <c r="O27" s="121">
        <v>0</v>
      </c>
      <c r="P27" s="2"/>
      <c r="Q27" s="39" t="s">
        <v>81</v>
      </c>
      <c r="R27" s="39">
        <v>1493.7270551735928</v>
      </c>
      <c r="S27" s="39">
        <v>250.80486797933821</v>
      </c>
      <c r="T27" s="39">
        <v>5.9557339026475713</v>
      </c>
      <c r="U27" s="39">
        <v>5.5033194266963844E-8</v>
      </c>
      <c r="V27" s="39">
        <v>995.14347902620534</v>
      </c>
      <c r="W27" s="39">
        <v>1992.3106313209803</v>
      </c>
      <c r="AE27" s="121">
        <v>110000</v>
      </c>
      <c r="AF27" s="121">
        <v>7</v>
      </c>
      <c r="AG27" s="121">
        <v>25.06</v>
      </c>
      <c r="AH27" s="121">
        <v>0</v>
      </c>
      <c r="AI27" s="121">
        <v>1</v>
      </c>
      <c r="AJ27" s="121">
        <v>1</v>
      </c>
      <c r="AK27" s="121">
        <v>1</v>
      </c>
      <c r="AL27" s="121">
        <v>1</v>
      </c>
      <c r="AM27" s="121">
        <v>1</v>
      </c>
      <c r="AO27" s="51" t="s">
        <v>82</v>
      </c>
      <c r="AP27" s="51">
        <v>-651.68325075378721</v>
      </c>
      <c r="AQ27" s="39">
        <v>277.654792835112</v>
      </c>
      <c r="AR27" s="39">
        <v>-2.3470988708658655</v>
      </c>
      <c r="AS27" s="39">
        <v>2.108923496173545E-2</v>
      </c>
      <c r="AT27" s="39">
        <v>-1203.2103880562886</v>
      </c>
      <c r="AU27" s="39">
        <v>-100.15611345128593</v>
      </c>
      <c r="AV27" s="39">
        <v>-1203.2103880562886</v>
      </c>
      <c r="AW27" s="39">
        <v>-100.15611345128593</v>
      </c>
    </row>
    <row r="28" spans="1:54" ht="18" customHeight="1">
      <c r="B28" s="124">
        <v>170000</v>
      </c>
      <c r="C28" s="121">
        <v>13</v>
      </c>
      <c r="D28" s="121">
        <v>52.36</v>
      </c>
      <c r="E28" s="121">
        <v>2</v>
      </c>
      <c r="F28" s="121">
        <v>11</v>
      </c>
      <c r="G28" s="121">
        <v>0</v>
      </c>
      <c r="H28" s="121">
        <v>1</v>
      </c>
      <c r="I28" s="121">
        <v>1</v>
      </c>
      <c r="J28" s="121">
        <v>1</v>
      </c>
      <c r="K28" s="121">
        <v>1</v>
      </c>
      <c r="L28" s="121">
        <v>1</v>
      </c>
      <c r="M28" s="121">
        <v>1</v>
      </c>
      <c r="N28" s="121">
        <v>1</v>
      </c>
      <c r="O28" s="121">
        <v>0</v>
      </c>
      <c r="P28" s="2"/>
      <c r="Q28" s="39" t="s">
        <v>79</v>
      </c>
      <c r="R28" s="39">
        <v>4114.5910464129229</v>
      </c>
      <c r="S28" s="39">
        <v>3095.2524569814295</v>
      </c>
      <c r="T28" s="39">
        <v>1.3293232470044072</v>
      </c>
      <c r="U28" s="39">
        <v>0.18725701476610468</v>
      </c>
      <c r="V28" s="39">
        <v>-2038.5671897658249</v>
      </c>
      <c r="W28" s="39">
        <v>10267.749282591671</v>
      </c>
      <c r="AE28" s="121">
        <v>114000</v>
      </c>
      <c r="AF28" s="121">
        <v>7</v>
      </c>
      <c r="AG28" s="121">
        <v>25.1</v>
      </c>
      <c r="AH28" s="121">
        <v>0</v>
      </c>
      <c r="AI28" s="121">
        <v>3</v>
      </c>
      <c r="AJ28" s="121">
        <v>1</v>
      </c>
      <c r="AK28" s="121">
        <v>1</v>
      </c>
      <c r="AL28" s="121">
        <v>1</v>
      </c>
      <c r="AM28" s="121">
        <v>1</v>
      </c>
      <c r="AO28" s="51" t="s">
        <v>81</v>
      </c>
      <c r="AP28" s="51">
        <v>1384.2767484632948</v>
      </c>
      <c r="AQ28" s="39">
        <v>227.85100029490022</v>
      </c>
      <c r="AR28" s="39">
        <v>6.0753595405403971</v>
      </c>
      <c r="AS28" s="39">
        <v>2.8345711743628401E-8</v>
      </c>
      <c r="AT28" s="39">
        <v>931.67872686607473</v>
      </c>
      <c r="AU28" s="39">
        <v>1836.8747700605149</v>
      </c>
      <c r="AV28" s="39">
        <v>931.67872686607473</v>
      </c>
      <c r="AW28" s="39">
        <v>1836.8747700605149</v>
      </c>
    </row>
    <row r="29" spans="1:54" ht="18" customHeight="1">
      <c r="B29" s="124">
        <v>105000</v>
      </c>
      <c r="C29" s="121">
        <v>13</v>
      </c>
      <c r="D29" s="121">
        <v>25.63</v>
      </c>
      <c r="E29" s="121">
        <v>2</v>
      </c>
      <c r="F29" s="121">
        <v>11</v>
      </c>
      <c r="G29" s="121">
        <v>0</v>
      </c>
      <c r="H29" s="121">
        <v>1</v>
      </c>
      <c r="I29" s="121">
        <v>1</v>
      </c>
      <c r="J29" s="121">
        <v>1</v>
      </c>
      <c r="K29" s="121">
        <v>1</v>
      </c>
      <c r="L29" s="121">
        <v>1</v>
      </c>
      <c r="M29" s="121">
        <v>1</v>
      </c>
      <c r="N29" s="121">
        <v>1</v>
      </c>
      <c r="O29" s="121">
        <v>0</v>
      </c>
      <c r="P29" s="2"/>
      <c r="Q29" s="42" t="s">
        <v>80</v>
      </c>
      <c r="R29" s="42">
        <v>-1591.2831034863368</v>
      </c>
      <c r="S29" s="42">
        <v>2824.1278207714836</v>
      </c>
      <c r="T29" s="42">
        <v>-0.56346001472824159</v>
      </c>
      <c r="U29" s="42">
        <v>0.57458794352317089</v>
      </c>
      <c r="V29" s="39">
        <v>-7205.4634011892231</v>
      </c>
      <c r="W29" s="39">
        <v>4022.8971942165499</v>
      </c>
      <c r="AE29" s="121">
        <v>87000</v>
      </c>
      <c r="AF29" s="121">
        <v>12</v>
      </c>
      <c r="AG29" s="121">
        <v>23</v>
      </c>
      <c r="AH29" s="121">
        <v>1</v>
      </c>
      <c r="AI29" s="121">
        <v>1</v>
      </c>
      <c r="AJ29" s="121">
        <v>0</v>
      </c>
      <c r="AK29" s="121">
        <v>0</v>
      </c>
      <c r="AL29" s="121">
        <v>1</v>
      </c>
      <c r="AM29" s="121">
        <v>0</v>
      </c>
      <c r="AO29" s="51" t="s">
        <v>79</v>
      </c>
      <c r="AP29" s="51">
        <v>4091.1646031554055</v>
      </c>
      <c r="AQ29" s="39">
        <v>2864.3073934180366</v>
      </c>
      <c r="AR29" s="39">
        <v>1.4283259585045218</v>
      </c>
      <c r="AS29" s="39">
        <v>0.15662132504366666</v>
      </c>
      <c r="AT29" s="39">
        <v>-1598.4301663625292</v>
      </c>
      <c r="AU29" s="39">
        <v>9780.7593726733394</v>
      </c>
      <c r="AV29" s="39">
        <v>-1598.4301663625292</v>
      </c>
      <c r="AW29" s="39">
        <v>9780.7593726733394</v>
      </c>
    </row>
    <row r="30" spans="1:54" ht="18" customHeight="1">
      <c r="B30" s="124">
        <v>78000</v>
      </c>
      <c r="C30" s="121">
        <v>15</v>
      </c>
      <c r="D30" s="121">
        <v>21.18</v>
      </c>
      <c r="E30" s="121">
        <v>6</v>
      </c>
      <c r="F30" s="121">
        <v>4</v>
      </c>
      <c r="G30" s="121">
        <v>0</v>
      </c>
      <c r="H30" s="121">
        <v>1</v>
      </c>
      <c r="I30" s="121">
        <v>0</v>
      </c>
      <c r="J30" s="121">
        <v>0</v>
      </c>
      <c r="K30" s="121">
        <v>1</v>
      </c>
      <c r="L30" s="121">
        <v>1</v>
      </c>
      <c r="M30" s="121">
        <v>0</v>
      </c>
      <c r="N30" s="121">
        <v>1</v>
      </c>
      <c r="O30" s="121">
        <v>0</v>
      </c>
      <c r="P30" s="2"/>
      <c r="Q30" s="42" t="s">
        <v>78</v>
      </c>
      <c r="R30" s="42">
        <v>-1037.1487615691278</v>
      </c>
      <c r="S30" s="42">
        <v>1710.2103584362771</v>
      </c>
      <c r="T30" s="42">
        <v>-0.60644514077054235</v>
      </c>
      <c r="U30" s="42">
        <v>0.54581674166414484</v>
      </c>
      <c r="V30" s="39">
        <v>-4436.9344329688947</v>
      </c>
      <c r="W30" s="39">
        <v>2362.6369098306395</v>
      </c>
      <c r="AE30" s="121">
        <v>170000</v>
      </c>
      <c r="AF30" s="121">
        <v>13</v>
      </c>
      <c r="AG30" s="121">
        <v>52.36</v>
      </c>
      <c r="AH30" s="121">
        <v>2</v>
      </c>
      <c r="AI30" s="121">
        <v>11</v>
      </c>
      <c r="AJ30" s="121">
        <v>0</v>
      </c>
      <c r="AK30" s="121">
        <v>1</v>
      </c>
      <c r="AL30" s="121">
        <v>1</v>
      </c>
      <c r="AM30" s="121">
        <v>0</v>
      </c>
      <c r="AO30" s="51" t="s">
        <v>31</v>
      </c>
      <c r="AP30" s="51">
        <v>9386.8260378586037</v>
      </c>
      <c r="AQ30" s="39">
        <v>2710.9411670916184</v>
      </c>
      <c r="AR30" s="39">
        <v>3.4625709151516118</v>
      </c>
      <c r="AS30" s="39">
        <v>8.1723278218906014E-4</v>
      </c>
      <c r="AT30" s="39">
        <v>4001.8744365748616</v>
      </c>
      <c r="AU30" s="39">
        <v>14771.777639142347</v>
      </c>
      <c r="AV30" s="39">
        <v>4001.8744365748616</v>
      </c>
      <c r="AW30" s="39">
        <v>14771.777639142347</v>
      </c>
    </row>
    <row r="31" spans="1:54" ht="18" customHeight="1">
      <c r="B31" s="124">
        <v>85000</v>
      </c>
      <c r="C31" s="121">
        <v>15</v>
      </c>
      <c r="D31" s="121">
        <v>22.41</v>
      </c>
      <c r="E31" s="121">
        <v>6</v>
      </c>
      <c r="F31" s="121">
        <v>3</v>
      </c>
      <c r="G31" s="121">
        <v>0</v>
      </c>
      <c r="H31" s="121">
        <v>1</v>
      </c>
      <c r="I31" s="121">
        <v>0</v>
      </c>
      <c r="J31" s="121">
        <v>1</v>
      </c>
      <c r="K31" s="121">
        <v>1</v>
      </c>
      <c r="L31" s="121">
        <v>1</v>
      </c>
      <c r="M31" s="121">
        <v>0</v>
      </c>
      <c r="N31" s="121">
        <v>1</v>
      </c>
      <c r="O31" s="121">
        <v>1</v>
      </c>
      <c r="P31" s="2"/>
      <c r="Q31" s="39" t="s">
        <v>31</v>
      </c>
      <c r="R31" s="39">
        <v>9943.6018051152278</v>
      </c>
      <c r="S31" s="39">
        <v>2869.2078234578444</v>
      </c>
      <c r="T31" s="39">
        <v>3.4656261996147881</v>
      </c>
      <c r="U31" s="39">
        <v>8.2766459699144595E-4</v>
      </c>
      <c r="V31" s="39">
        <v>4239.8054280547776</v>
      </c>
      <c r="W31" s="39">
        <v>15647.398182175679</v>
      </c>
      <c r="AE31" s="121">
        <v>105000</v>
      </c>
      <c r="AF31" s="121">
        <v>13</v>
      </c>
      <c r="AG31" s="121">
        <v>25.63</v>
      </c>
      <c r="AH31" s="121">
        <v>2</v>
      </c>
      <c r="AI31" s="121">
        <v>11</v>
      </c>
      <c r="AJ31" s="121">
        <v>0</v>
      </c>
      <c r="AK31" s="121">
        <v>1</v>
      </c>
      <c r="AL31" s="121">
        <v>1</v>
      </c>
      <c r="AM31" s="121">
        <v>0</v>
      </c>
      <c r="AO31" s="51" t="s">
        <v>35</v>
      </c>
      <c r="AP31" s="51">
        <v>-5540.6211483026418</v>
      </c>
      <c r="AQ31" s="39">
        <v>2919.8762332287611</v>
      </c>
      <c r="AR31" s="39">
        <v>-1.897553425466906</v>
      </c>
      <c r="AS31" s="39">
        <v>6.0925466343211852E-2</v>
      </c>
      <c r="AT31" s="39">
        <v>-11340.596591718147</v>
      </c>
      <c r="AU31" s="39">
        <v>259.35429511286384</v>
      </c>
      <c r="AV31" s="39">
        <v>-11340.596591718147</v>
      </c>
      <c r="AW31" s="39">
        <v>259.35429511286384</v>
      </c>
    </row>
    <row r="32" spans="1:54" ht="18" customHeight="1" thickBot="1">
      <c r="B32" s="124">
        <v>179000</v>
      </c>
      <c r="C32" s="121">
        <v>17</v>
      </c>
      <c r="D32" s="121">
        <v>58.17</v>
      </c>
      <c r="E32" s="121">
        <v>6</v>
      </c>
      <c r="F32" s="121">
        <v>5</v>
      </c>
      <c r="G32" s="121">
        <v>0</v>
      </c>
      <c r="H32" s="121">
        <v>1</v>
      </c>
      <c r="I32" s="121">
        <v>0</v>
      </c>
      <c r="J32" s="121">
        <v>1</v>
      </c>
      <c r="K32" s="121">
        <v>1</v>
      </c>
      <c r="L32" s="121">
        <v>1</v>
      </c>
      <c r="M32" s="121">
        <v>1</v>
      </c>
      <c r="N32" s="121">
        <v>1</v>
      </c>
      <c r="O32" s="121">
        <v>1</v>
      </c>
      <c r="P32" s="2"/>
      <c r="Q32" s="42" t="s">
        <v>32</v>
      </c>
      <c r="R32" s="42">
        <v>-1764.2932099428053</v>
      </c>
      <c r="S32" s="42">
        <v>3232.4090061818856</v>
      </c>
      <c r="T32" s="42">
        <v>-0.54581372795603755</v>
      </c>
      <c r="U32" s="42">
        <v>0.58660703430783934</v>
      </c>
      <c r="V32" s="39">
        <v>-8190.1096418868447</v>
      </c>
      <c r="W32" s="39">
        <v>4661.523222001234</v>
      </c>
      <c r="AE32" s="121">
        <v>78000</v>
      </c>
      <c r="AF32" s="121">
        <v>15</v>
      </c>
      <c r="AG32" s="121">
        <v>21.18</v>
      </c>
      <c r="AH32" s="121">
        <v>6</v>
      </c>
      <c r="AI32" s="121">
        <v>4</v>
      </c>
      <c r="AJ32" s="121">
        <v>0</v>
      </c>
      <c r="AK32" s="121">
        <v>0</v>
      </c>
      <c r="AL32" s="121">
        <v>1</v>
      </c>
      <c r="AM32" s="121">
        <v>0</v>
      </c>
      <c r="AO32" s="50" t="s">
        <v>36</v>
      </c>
      <c r="AP32" s="50">
        <v>3692.6440888465854</v>
      </c>
      <c r="AQ32" s="36">
        <v>1730.2184820464299</v>
      </c>
      <c r="AR32" s="36">
        <v>2.1342068225274535</v>
      </c>
      <c r="AS32" s="36">
        <v>3.5514632794450988E-2</v>
      </c>
      <c r="AT32" s="36">
        <v>255.77762395669333</v>
      </c>
      <c r="AU32" s="36">
        <v>7129.510553736478</v>
      </c>
      <c r="AV32" s="36">
        <v>255.77762395669333</v>
      </c>
      <c r="AW32" s="36">
        <v>7129.510553736478</v>
      </c>
    </row>
    <row r="33" spans="2:39" ht="18" customHeight="1">
      <c r="B33" s="124">
        <v>78000</v>
      </c>
      <c r="C33" s="121">
        <v>17</v>
      </c>
      <c r="D33" s="121">
        <v>21.18</v>
      </c>
      <c r="E33" s="121">
        <v>6</v>
      </c>
      <c r="F33" s="121">
        <v>5</v>
      </c>
      <c r="G33" s="121">
        <v>0</v>
      </c>
      <c r="H33" s="121">
        <v>1</v>
      </c>
      <c r="I33" s="121">
        <v>0</v>
      </c>
      <c r="J33" s="121">
        <v>1</v>
      </c>
      <c r="K33" s="121">
        <v>1</v>
      </c>
      <c r="L33" s="121">
        <v>1</v>
      </c>
      <c r="M33" s="121">
        <v>0</v>
      </c>
      <c r="N33" s="121">
        <v>1</v>
      </c>
      <c r="O33" s="121">
        <v>1</v>
      </c>
      <c r="P33" s="2"/>
      <c r="Q33" s="42" t="s">
        <v>33</v>
      </c>
      <c r="R33" s="42">
        <v>-1108.0512954138708</v>
      </c>
      <c r="S33" s="42">
        <v>2212.9639545120176</v>
      </c>
      <c r="T33" s="42">
        <v>-0.50070914763643681</v>
      </c>
      <c r="U33" s="42">
        <v>0.61785489940120231</v>
      </c>
      <c r="V33" s="39">
        <v>-5507.2780377622767</v>
      </c>
      <c r="W33" s="39">
        <v>3291.1754469345356</v>
      </c>
      <c r="AE33" s="121">
        <v>85000</v>
      </c>
      <c r="AF33" s="121">
        <v>15</v>
      </c>
      <c r="AG33" s="121">
        <v>22.41</v>
      </c>
      <c r="AH33" s="121">
        <v>6</v>
      </c>
      <c r="AI33" s="121">
        <v>3</v>
      </c>
      <c r="AJ33" s="121">
        <v>0</v>
      </c>
      <c r="AK33" s="121">
        <v>1</v>
      </c>
      <c r="AL33" s="121">
        <v>1</v>
      </c>
      <c r="AM33" s="121">
        <v>1</v>
      </c>
    </row>
    <row r="34" spans="2:39" ht="18" customHeight="1">
      <c r="B34" s="124">
        <v>179000</v>
      </c>
      <c r="C34" s="121">
        <v>17</v>
      </c>
      <c r="D34" s="121">
        <v>58.17</v>
      </c>
      <c r="E34" s="121">
        <v>6</v>
      </c>
      <c r="F34" s="121">
        <v>5</v>
      </c>
      <c r="G34" s="121">
        <v>0</v>
      </c>
      <c r="H34" s="121">
        <v>1</v>
      </c>
      <c r="I34" s="121">
        <v>0</v>
      </c>
      <c r="J34" s="121">
        <v>1</v>
      </c>
      <c r="K34" s="121">
        <v>1</v>
      </c>
      <c r="L34" s="121">
        <v>1</v>
      </c>
      <c r="M34" s="121">
        <v>0</v>
      </c>
      <c r="N34" s="121">
        <v>1</v>
      </c>
      <c r="O34" s="121">
        <v>1</v>
      </c>
      <c r="P34" s="2"/>
      <c r="Q34" s="42" t="s">
        <v>34</v>
      </c>
      <c r="R34" s="42">
        <v>455.68103686056389</v>
      </c>
      <c r="S34" s="42">
        <v>2546.9879327532012</v>
      </c>
      <c r="T34" s="42">
        <v>0.178909774561825</v>
      </c>
      <c r="U34" s="42">
        <v>0.85842936465648578</v>
      </c>
      <c r="V34" s="39">
        <v>-4607.5633975375285</v>
      </c>
      <c r="W34" s="39">
        <v>5518.9254712586562</v>
      </c>
      <c r="AE34" s="121">
        <v>179000</v>
      </c>
      <c r="AF34" s="121">
        <v>17</v>
      </c>
      <c r="AG34" s="121">
        <v>58.17</v>
      </c>
      <c r="AH34" s="121">
        <v>6</v>
      </c>
      <c r="AI34" s="121">
        <v>5</v>
      </c>
      <c r="AJ34" s="121">
        <v>0</v>
      </c>
      <c r="AK34" s="121">
        <v>1</v>
      </c>
      <c r="AL34" s="121">
        <v>1</v>
      </c>
      <c r="AM34" s="121">
        <v>1</v>
      </c>
    </row>
    <row r="35" spans="2:39" ht="18" customHeight="1">
      <c r="B35" s="124">
        <v>78000</v>
      </c>
      <c r="C35" s="121">
        <v>15</v>
      </c>
      <c r="D35" s="121">
        <v>21.18</v>
      </c>
      <c r="E35" s="121">
        <v>6</v>
      </c>
      <c r="F35" s="121">
        <v>1</v>
      </c>
      <c r="G35" s="121">
        <v>0</v>
      </c>
      <c r="H35" s="121">
        <v>0</v>
      </c>
      <c r="I35" s="121">
        <v>0</v>
      </c>
      <c r="J35" s="121">
        <v>1</v>
      </c>
      <c r="K35" s="121">
        <v>0</v>
      </c>
      <c r="L35" s="121">
        <v>1</v>
      </c>
      <c r="M35" s="121">
        <v>0</v>
      </c>
      <c r="N35" s="121">
        <v>1</v>
      </c>
      <c r="O35" s="121">
        <v>0</v>
      </c>
      <c r="P35" s="2"/>
      <c r="Q35" s="39" t="s">
        <v>35</v>
      </c>
      <c r="R35" s="39">
        <v>-5224.4981033820313</v>
      </c>
      <c r="S35" s="39">
        <v>3101.1377990162109</v>
      </c>
      <c r="T35" s="39">
        <v>-1.6847036287905117</v>
      </c>
      <c r="U35" s="39">
        <v>9.5671702649159931E-2</v>
      </c>
      <c r="V35" s="39">
        <v>-11389.356012307137</v>
      </c>
      <c r="W35" s="39">
        <v>940.3598055430748</v>
      </c>
      <c r="AE35" s="121">
        <v>78000</v>
      </c>
      <c r="AF35" s="121">
        <v>17</v>
      </c>
      <c r="AG35" s="121">
        <v>21.18</v>
      </c>
      <c r="AH35" s="121">
        <v>6</v>
      </c>
      <c r="AI35" s="121">
        <v>5</v>
      </c>
      <c r="AJ35" s="121">
        <v>0</v>
      </c>
      <c r="AK35" s="121">
        <v>1</v>
      </c>
      <c r="AL35" s="121">
        <v>1</v>
      </c>
      <c r="AM35" s="121">
        <v>1</v>
      </c>
    </row>
    <row r="36" spans="2:39" ht="18" customHeight="1" thickBot="1">
      <c r="B36" s="124">
        <v>78000</v>
      </c>
      <c r="C36" s="121">
        <v>14</v>
      </c>
      <c r="D36" s="121">
        <v>21.18</v>
      </c>
      <c r="E36" s="121">
        <v>6</v>
      </c>
      <c r="F36" s="121">
        <v>4</v>
      </c>
      <c r="G36" s="121">
        <v>0</v>
      </c>
      <c r="H36" s="121">
        <v>1</v>
      </c>
      <c r="I36" s="121">
        <v>0</v>
      </c>
      <c r="J36" s="121">
        <v>1</v>
      </c>
      <c r="K36" s="121">
        <v>1</v>
      </c>
      <c r="L36" s="121">
        <v>1</v>
      </c>
      <c r="M36" s="121">
        <v>0</v>
      </c>
      <c r="N36" s="121">
        <v>1</v>
      </c>
      <c r="O36" s="121">
        <v>0</v>
      </c>
      <c r="P36" s="2"/>
      <c r="Q36" s="36" t="s">
        <v>36</v>
      </c>
      <c r="R36" s="36">
        <v>3767.7986307532333</v>
      </c>
      <c r="S36" s="36">
        <v>1980.2164820987875</v>
      </c>
      <c r="T36" s="36">
        <v>1.9027205685914841</v>
      </c>
      <c r="U36" s="36">
        <v>6.0423229039566567E-2</v>
      </c>
      <c r="V36" s="36">
        <v>-168.74144976924026</v>
      </c>
      <c r="W36" s="36">
        <v>7704.3387112757064</v>
      </c>
      <c r="AE36" s="121">
        <v>179000</v>
      </c>
      <c r="AF36" s="121">
        <v>17</v>
      </c>
      <c r="AG36" s="121">
        <v>58.17</v>
      </c>
      <c r="AH36" s="121">
        <v>6</v>
      </c>
      <c r="AI36" s="121">
        <v>5</v>
      </c>
      <c r="AJ36" s="121">
        <v>0</v>
      </c>
      <c r="AK36" s="121">
        <v>1</v>
      </c>
      <c r="AL36" s="121">
        <v>1</v>
      </c>
      <c r="AM36" s="121">
        <v>1</v>
      </c>
    </row>
    <row r="37" spans="2:39" ht="18" customHeight="1">
      <c r="B37" s="124">
        <v>103000</v>
      </c>
      <c r="C37" s="121">
        <v>5</v>
      </c>
      <c r="D37" s="121">
        <v>26.48</v>
      </c>
      <c r="E37" s="121">
        <v>4</v>
      </c>
      <c r="F37" s="121">
        <v>2</v>
      </c>
      <c r="G37" s="121">
        <v>0</v>
      </c>
      <c r="H37" s="121">
        <v>1</v>
      </c>
      <c r="I37" s="121">
        <v>0</v>
      </c>
      <c r="J37" s="121">
        <v>1</v>
      </c>
      <c r="K37" s="121">
        <v>1</v>
      </c>
      <c r="L37" s="121">
        <v>1</v>
      </c>
      <c r="M37" s="121">
        <v>1</v>
      </c>
      <c r="N37" s="121">
        <v>1</v>
      </c>
      <c r="O37" s="121">
        <v>0</v>
      </c>
      <c r="P37" s="2"/>
      <c r="Q37" s="23"/>
      <c r="R37" s="23"/>
      <c r="AE37" s="121">
        <v>78000</v>
      </c>
      <c r="AF37" s="121">
        <v>15</v>
      </c>
      <c r="AG37" s="121">
        <v>21.18</v>
      </c>
      <c r="AH37" s="121">
        <v>6</v>
      </c>
      <c r="AI37" s="121">
        <v>1</v>
      </c>
      <c r="AJ37" s="121">
        <v>0</v>
      </c>
      <c r="AK37" s="121">
        <v>1</v>
      </c>
      <c r="AL37" s="121">
        <v>1</v>
      </c>
      <c r="AM37" s="121">
        <v>0</v>
      </c>
    </row>
    <row r="38" spans="2:39" ht="18" customHeight="1">
      <c r="B38" s="124">
        <v>105000</v>
      </c>
      <c r="C38" s="121">
        <v>5</v>
      </c>
      <c r="D38" s="121">
        <v>27.15</v>
      </c>
      <c r="E38" s="121">
        <v>4</v>
      </c>
      <c r="F38" s="121">
        <v>2</v>
      </c>
      <c r="G38" s="121">
        <v>0</v>
      </c>
      <c r="H38" s="121">
        <v>1</v>
      </c>
      <c r="I38" s="121">
        <v>1</v>
      </c>
      <c r="J38" s="121">
        <v>1</v>
      </c>
      <c r="K38" s="121">
        <v>0</v>
      </c>
      <c r="L38" s="121">
        <v>1</v>
      </c>
      <c r="M38" s="121">
        <v>1</v>
      </c>
      <c r="N38" s="121">
        <v>1</v>
      </c>
      <c r="O38" s="121">
        <v>0</v>
      </c>
      <c r="P38" s="2"/>
      <c r="Q38" s="23"/>
      <c r="R38" s="23"/>
      <c r="AE38" s="121">
        <v>78000</v>
      </c>
      <c r="AF38" s="121">
        <v>14</v>
      </c>
      <c r="AG38" s="121">
        <v>21.18</v>
      </c>
      <c r="AH38" s="121">
        <v>6</v>
      </c>
      <c r="AI38" s="121">
        <v>4</v>
      </c>
      <c r="AJ38" s="121">
        <v>0</v>
      </c>
      <c r="AK38" s="121">
        <v>1</v>
      </c>
      <c r="AL38" s="121">
        <v>1</v>
      </c>
      <c r="AM38" s="121">
        <v>0</v>
      </c>
    </row>
    <row r="39" spans="2:39" ht="18" customHeight="1">
      <c r="B39" s="124">
        <v>98000</v>
      </c>
      <c r="C39" s="121">
        <v>5</v>
      </c>
      <c r="D39" s="121">
        <v>26.48</v>
      </c>
      <c r="E39" s="121">
        <v>4</v>
      </c>
      <c r="F39" s="121">
        <v>3</v>
      </c>
      <c r="G39" s="121">
        <v>0</v>
      </c>
      <c r="H39" s="121">
        <v>1</v>
      </c>
      <c r="I39" s="121">
        <v>1</v>
      </c>
      <c r="J39" s="121">
        <v>1</v>
      </c>
      <c r="K39" s="121">
        <v>1</v>
      </c>
      <c r="L39" s="121">
        <v>0</v>
      </c>
      <c r="M39" s="121">
        <v>0</v>
      </c>
      <c r="N39" s="121">
        <v>1</v>
      </c>
      <c r="O39" s="121">
        <v>0</v>
      </c>
      <c r="P39" s="2"/>
      <c r="Q39" s="23"/>
      <c r="R39" s="23"/>
      <c r="AE39" s="121">
        <v>103000</v>
      </c>
      <c r="AF39" s="121">
        <v>5</v>
      </c>
      <c r="AG39" s="121">
        <v>26.48</v>
      </c>
      <c r="AH39" s="121">
        <v>4</v>
      </c>
      <c r="AI39" s="121">
        <v>2</v>
      </c>
      <c r="AJ39" s="121">
        <v>0</v>
      </c>
      <c r="AK39" s="121">
        <v>1</v>
      </c>
      <c r="AL39" s="121">
        <v>1</v>
      </c>
      <c r="AM39" s="121">
        <v>0</v>
      </c>
    </row>
    <row r="40" spans="2:39" ht="18" customHeight="1">
      <c r="B40" s="124">
        <v>86000</v>
      </c>
      <c r="C40" s="121">
        <v>7</v>
      </c>
      <c r="D40" s="121">
        <v>25.4</v>
      </c>
      <c r="E40" s="121">
        <v>6</v>
      </c>
      <c r="F40" s="121">
        <v>3</v>
      </c>
      <c r="G40" s="121">
        <v>0</v>
      </c>
      <c r="H40" s="121">
        <v>1</v>
      </c>
      <c r="I40" s="121">
        <v>1</v>
      </c>
      <c r="J40" s="121">
        <v>1</v>
      </c>
      <c r="K40" s="121">
        <v>0</v>
      </c>
      <c r="L40" s="121">
        <v>1</v>
      </c>
      <c r="M40" s="121">
        <v>1</v>
      </c>
      <c r="N40" s="121">
        <v>1</v>
      </c>
      <c r="O40" s="121">
        <v>0</v>
      </c>
      <c r="P40" s="2"/>
      <c r="AE40" s="121">
        <v>105000</v>
      </c>
      <c r="AF40" s="121">
        <v>5</v>
      </c>
      <c r="AG40" s="121">
        <v>27.15</v>
      </c>
      <c r="AH40" s="121">
        <v>4</v>
      </c>
      <c r="AI40" s="121">
        <v>2</v>
      </c>
      <c r="AJ40" s="121">
        <v>0</v>
      </c>
      <c r="AK40" s="121">
        <v>1</v>
      </c>
      <c r="AL40" s="121">
        <v>1</v>
      </c>
      <c r="AM40" s="121">
        <v>0</v>
      </c>
    </row>
    <row r="41" spans="2:39" ht="18" customHeight="1">
      <c r="B41" s="124">
        <v>76000</v>
      </c>
      <c r="C41" s="121">
        <v>6</v>
      </c>
      <c r="D41" s="121">
        <v>23.6</v>
      </c>
      <c r="E41" s="121">
        <v>7</v>
      </c>
      <c r="F41" s="121">
        <v>2</v>
      </c>
      <c r="G41" s="121">
        <v>0</v>
      </c>
      <c r="H41" s="121">
        <v>1</v>
      </c>
      <c r="I41" s="121">
        <v>0</v>
      </c>
      <c r="J41" s="121">
        <v>0</v>
      </c>
      <c r="K41" s="121">
        <v>1</v>
      </c>
      <c r="L41" s="121">
        <v>1</v>
      </c>
      <c r="M41" s="121">
        <v>0</v>
      </c>
      <c r="N41" s="121">
        <v>1</v>
      </c>
      <c r="O41" s="121">
        <v>0</v>
      </c>
      <c r="P41" s="2"/>
      <c r="AE41" s="121">
        <v>98000</v>
      </c>
      <c r="AF41" s="121">
        <v>5</v>
      </c>
      <c r="AG41" s="121">
        <v>26.48</v>
      </c>
      <c r="AH41" s="121">
        <v>4</v>
      </c>
      <c r="AI41" s="121">
        <v>3</v>
      </c>
      <c r="AJ41" s="121">
        <v>0</v>
      </c>
      <c r="AK41" s="121">
        <v>1</v>
      </c>
      <c r="AL41" s="121">
        <v>1</v>
      </c>
      <c r="AM41" s="121">
        <v>0</v>
      </c>
    </row>
    <row r="42" spans="2:39" ht="18" customHeight="1">
      <c r="B42" s="124">
        <v>83000</v>
      </c>
      <c r="C42" s="121">
        <v>17</v>
      </c>
      <c r="D42" s="121">
        <v>21.25</v>
      </c>
      <c r="E42" s="121">
        <v>5</v>
      </c>
      <c r="F42" s="121">
        <v>4</v>
      </c>
      <c r="G42" s="121">
        <v>0</v>
      </c>
      <c r="H42" s="121">
        <v>1</v>
      </c>
      <c r="I42" s="121">
        <v>1</v>
      </c>
      <c r="J42" s="121">
        <v>1</v>
      </c>
      <c r="K42" s="121">
        <v>1</v>
      </c>
      <c r="L42" s="121">
        <v>1</v>
      </c>
      <c r="M42" s="121">
        <v>0</v>
      </c>
      <c r="N42" s="121">
        <v>1</v>
      </c>
      <c r="O42" s="121">
        <v>0</v>
      </c>
      <c r="P42" s="2"/>
      <c r="AE42" s="121">
        <v>86000</v>
      </c>
      <c r="AF42" s="121">
        <v>7</v>
      </c>
      <c r="AG42" s="121">
        <v>25.4</v>
      </c>
      <c r="AH42" s="121">
        <v>6</v>
      </c>
      <c r="AI42" s="121">
        <v>3</v>
      </c>
      <c r="AJ42" s="121">
        <v>0</v>
      </c>
      <c r="AK42" s="121">
        <v>1</v>
      </c>
      <c r="AL42" s="121">
        <v>1</v>
      </c>
      <c r="AM42" s="121">
        <v>0</v>
      </c>
    </row>
    <row r="43" spans="2:39" ht="18" customHeight="1">
      <c r="B43" s="124">
        <v>76000</v>
      </c>
      <c r="C43" s="121">
        <v>6</v>
      </c>
      <c r="D43" s="121">
        <v>23.6</v>
      </c>
      <c r="E43" s="121">
        <v>7</v>
      </c>
      <c r="F43" s="121">
        <v>2</v>
      </c>
      <c r="G43" s="121">
        <v>0</v>
      </c>
      <c r="H43" s="121">
        <v>1</v>
      </c>
      <c r="I43" s="121">
        <v>0</v>
      </c>
      <c r="J43" s="121">
        <v>0</v>
      </c>
      <c r="K43" s="121">
        <v>1</v>
      </c>
      <c r="L43" s="121">
        <v>1</v>
      </c>
      <c r="M43" s="121">
        <v>0</v>
      </c>
      <c r="N43" s="121">
        <v>1</v>
      </c>
      <c r="O43" s="121">
        <v>0</v>
      </c>
      <c r="P43" s="2"/>
      <c r="AE43" s="121">
        <v>76000</v>
      </c>
      <c r="AF43" s="121">
        <v>6</v>
      </c>
      <c r="AG43" s="121">
        <v>23.6</v>
      </c>
      <c r="AH43" s="121">
        <v>7</v>
      </c>
      <c r="AI43" s="121">
        <v>2</v>
      </c>
      <c r="AJ43" s="121">
        <v>0</v>
      </c>
      <c r="AK43" s="121">
        <v>0</v>
      </c>
      <c r="AL43" s="121">
        <v>1</v>
      </c>
      <c r="AM43" s="121">
        <v>0</v>
      </c>
    </row>
    <row r="44" spans="2:39" ht="18" customHeight="1">
      <c r="B44" s="124">
        <v>76000</v>
      </c>
      <c r="C44" s="121">
        <v>6</v>
      </c>
      <c r="D44" s="121">
        <v>23.6</v>
      </c>
      <c r="E44" s="121">
        <v>8</v>
      </c>
      <c r="F44" s="121">
        <v>2</v>
      </c>
      <c r="G44" s="121">
        <v>0</v>
      </c>
      <c r="H44" s="121">
        <v>1</v>
      </c>
      <c r="I44" s="121">
        <v>0</v>
      </c>
      <c r="J44" s="121">
        <v>0</v>
      </c>
      <c r="K44" s="121">
        <v>1</v>
      </c>
      <c r="L44" s="121">
        <v>1</v>
      </c>
      <c r="M44" s="121">
        <v>0</v>
      </c>
      <c r="N44" s="121">
        <v>1</v>
      </c>
      <c r="O44" s="121">
        <v>0</v>
      </c>
      <c r="P44" s="2"/>
      <c r="AE44" s="121">
        <v>83000</v>
      </c>
      <c r="AF44" s="121">
        <v>17</v>
      </c>
      <c r="AG44" s="121">
        <v>21.25</v>
      </c>
      <c r="AH44" s="121">
        <v>5</v>
      </c>
      <c r="AI44" s="121">
        <v>4</v>
      </c>
      <c r="AJ44" s="121">
        <v>0</v>
      </c>
      <c r="AK44" s="121">
        <v>1</v>
      </c>
      <c r="AL44" s="121">
        <v>1</v>
      </c>
      <c r="AM44" s="121">
        <v>0</v>
      </c>
    </row>
    <row r="45" spans="2:39" ht="18" customHeight="1">
      <c r="B45" s="124">
        <v>63000</v>
      </c>
      <c r="C45" s="121">
        <v>7</v>
      </c>
      <c r="D45" s="121">
        <v>11</v>
      </c>
      <c r="E45" s="121">
        <v>4</v>
      </c>
      <c r="F45" s="121">
        <v>1</v>
      </c>
      <c r="G45" s="121">
        <v>0</v>
      </c>
      <c r="H45" s="121">
        <v>0</v>
      </c>
      <c r="I45" s="121">
        <v>0</v>
      </c>
      <c r="J45" s="121">
        <v>1</v>
      </c>
      <c r="K45" s="121">
        <v>1</v>
      </c>
      <c r="L45" s="121">
        <v>0</v>
      </c>
      <c r="M45" s="121">
        <v>0</v>
      </c>
      <c r="N45" s="121">
        <v>1</v>
      </c>
      <c r="O45" s="121">
        <v>0</v>
      </c>
      <c r="P45" s="2"/>
      <c r="AE45" s="121">
        <v>76000</v>
      </c>
      <c r="AF45" s="121">
        <v>6</v>
      </c>
      <c r="AG45" s="121">
        <v>23.6</v>
      </c>
      <c r="AH45" s="121">
        <v>7</v>
      </c>
      <c r="AI45" s="121">
        <v>2</v>
      </c>
      <c r="AJ45" s="121">
        <v>0</v>
      </c>
      <c r="AK45" s="121">
        <v>0</v>
      </c>
      <c r="AL45" s="121">
        <v>1</v>
      </c>
      <c r="AM45" s="121">
        <v>0</v>
      </c>
    </row>
    <row r="46" spans="2:39" ht="18" customHeight="1">
      <c r="B46" s="124">
        <v>63000</v>
      </c>
      <c r="C46" s="121">
        <v>7</v>
      </c>
      <c r="D46" s="121">
        <v>11</v>
      </c>
      <c r="E46" s="121">
        <v>4</v>
      </c>
      <c r="F46" s="121">
        <v>1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1</v>
      </c>
      <c r="O46" s="121">
        <v>0</v>
      </c>
      <c r="P46" s="2"/>
      <c r="AE46" s="121">
        <v>76000</v>
      </c>
      <c r="AF46" s="121">
        <v>6</v>
      </c>
      <c r="AG46" s="121">
        <v>23.6</v>
      </c>
      <c r="AH46" s="121">
        <v>8</v>
      </c>
      <c r="AI46" s="121">
        <v>2</v>
      </c>
      <c r="AJ46" s="121">
        <v>0</v>
      </c>
      <c r="AK46" s="121">
        <v>0</v>
      </c>
      <c r="AL46" s="121">
        <v>1</v>
      </c>
      <c r="AM46" s="121">
        <v>0</v>
      </c>
    </row>
    <row r="47" spans="2:39" ht="18" customHeight="1">
      <c r="B47" s="124">
        <v>63000</v>
      </c>
      <c r="C47" s="121">
        <v>7</v>
      </c>
      <c r="D47" s="121">
        <v>11</v>
      </c>
      <c r="E47" s="121">
        <v>4</v>
      </c>
      <c r="F47" s="121">
        <v>1</v>
      </c>
      <c r="G47" s="121">
        <v>0</v>
      </c>
      <c r="H47" s="121">
        <v>0</v>
      </c>
      <c r="I47" s="121">
        <v>0</v>
      </c>
      <c r="J47" s="121">
        <v>1</v>
      </c>
      <c r="K47" s="121">
        <v>1</v>
      </c>
      <c r="L47" s="121">
        <v>0</v>
      </c>
      <c r="M47" s="121">
        <v>0</v>
      </c>
      <c r="N47" s="121">
        <v>1</v>
      </c>
      <c r="O47" s="121">
        <v>0</v>
      </c>
      <c r="P47" s="2"/>
      <c r="AE47" s="121">
        <v>63000</v>
      </c>
      <c r="AF47" s="121">
        <v>7</v>
      </c>
      <c r="AG47" s="121">
        <v>11</v>
      </c>
      <c r="AH47" s="121">
        <v>4</v>
      </c>
      <c r="AI47" s="121">
        <v>1</v>
      </c>
      <c r="AJ47" s="121">
        <v>0</v>
      </c>
      <c r="AK47" s="121">
        <v>1</v>
      </c>
      <c r="AL47" s="121">
        <v>1</v>
      </c>
      <c r="AM47" s="121">
        <v>0</v>
      </c>
    </row>
    <row r="48" spans="2:39" ht="18" customHeight="1">
      <c r="B48" s="124">
        <v>76000</v>
      </c>
      <c r="C48" s="121">
        <v>6</v>
      </c>
      <c r="D48" s="121">
        <v>23.6</v>
      </c>
      <c r="E48" s="121">
        <v>8</v>
      </c>
      <c r="F48" s="121">
        <v>2</v>
      </c>
      <c r="G48" s="121">
        <v>0</v>
      </c>
      <c r="H48" s="121">
        <v>1</v>
      </c>
      <c r="I48" s="121">
        <v>0</v>
      </c>
      <c r="J48" s="121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0</v>
      </c>
      <c r="P48" s="2"/>
      <c r="AE48" s="121">
        <v>63000</v>
      </c>
      <c r="AF48" s="121">
        <v>7</v>
      </c>
      <c r="AG48" s="121">
        <v>11</v>
      </c>
      <c r="AH48" s="121">
        <v>4</v>
      </c>
      <c r="AI48" s="121">
        <v>1</v>
      </c>
      <c r="AJ48" s="121">
        <v>0</v>
      </c>
      <c r="AK48" s="121">
        <v>0</v>
      </c>
      <c r="AL48" s="121">
        <v>1</v>
      </c>
      <c r="AM48" s="121">
        <v>0</v>
      </c>
    </row>
    <row r="49" spans="2:39" ht="18" customHeight="1">
      <c r="B49" s="124">
        <v>90000</v>
      </c>
      <c r="C49" s="121">
        <v>7</v>
      </c>
      <c r="D49" s="121">
        <v>20.059999999999999</v>
      </c>
      <c r="E49" s="121">
        <v>7</v>
      </c>
      <c r="F49" s="121">
        <v>6</v>
      </c>
      <c r="G49" s="121">
        <v>0</v>
      </c>
      <c r="H49" s="121">
        <v>1</v>
      </c>
      <c r="I49" s="121">
        <v>1</v>
      </c>
      <c r="J49" s="121">
        <v>1</v>
      </c>
      <c r="K49" s="121">
        <v>1</v>
      </c>
      <c r="L49" s="121">
        <v>1</v>
      </c>
      <c r="M49" s="121">
        <v>1</v>
      </c>
      <c r="N49" s="121">
        <v>1</v>
      </c>
      <c r="O49" s="121">
        <v>0</v>
      </c>
      <c r="P49" s="2"/>
      <c r="AE49" s="121">
        <v>63000</v>
      </c>
      <c r="AF49" s="121">
        <v>7</v>
      </c>
      <c r="AG49" s="121">
        <v>11</v>
      </c>
      <c r="AH49" s="121">
        <v>4</v>
      </c>
      <c r="AI49" s="121">
        <v>1</v>
      </c>
      <c r="AJ49" s="121">
        <v>0</v>
      </c>
      <c r="AK49" s="121">
        <v>1</v>
      </c>
      <c r="AL49" s="121">
        <v>1</v>
      </c>
      <c r="AM49" s="121">
        <v>0</v>
      </c>
    </row>
    <row r="50" spans="2:39" ht="18" customHeight="1">
      <c r="B50" s="124">
        <v>91000</v>
      </c>
      <c r="C50" s="121">
        <v>9</v>
      </c>
      <c r="D50" s="121">
        <v>20.059999999999999</v>
      </c>
      <c r="E50" s="121">
        <v>7</v>
      </c>
      <c r="F50" s="121">
        <v>6</v>
      </c>
      <c r="G50" s="121">
        <v>0</v>
      </c>
      <c r="H50" s="121">
        <v>1</v>
      </c>
      <c r="I50" s="121">
        <v>1</v>
      </c>
      <c r="J50" s="121">
        <v>1</v>
      </c>
      <c r="K50" s="121">
        <v>1</v>
      </c>
      <c r="L50" s="121">
        <v>1</v>
      </c>
      <c r="M50" s="121">
        <v>0</v>
      </c>
      <c r="N50" s="121">
        <v>1</v>
      </c>
      <c r="O50" s="121">
        <v>0</v>
      </c>
      <c r="P50" s="2"/>
      <c r="AE50" s="121">
        <v>76000</v>
      </c>
      <c r="AF50" s="121">
        <v>6</v>
      </c>
      <c r="AG50" s="121">
        <v>23.6</v>
      </c>
      <c r="AH50" s="121">
        <v>8</v>
      </c>
      <c r="AI50" s="121">
        <v>2</v>
      </c>
      <c r="AJ50" s="121">
        <v>0</v>
      </c>
      <c r="AK50" s="121">
        <v>0</v>
      </c>
      <c r="AL50" s="121">
        <v>1</v>
      </c>
      <c r="AM50" s="121">
        <v>0</v>
      </c>
    </row>
    <row r="51" spans="2:39" ht="18" customHeight="1">
      <c r="B51" s="124">
        <v>92000</v>
      </c>
      <c r="C51" s="121">
        <v>7</v>
      </c>
      <c r="D51" s="121">
        <v>20.059999999999999</v>
      </c>
      <c r="E51" s="121">
        <v>7</v>
      </c>
      <c r="F51" s="121">
        <v>7</v>
      </c>
      <c r="G51" s="121">
        <v>0</v>
      </c>
      <c r="H51" s="121">
        <v>1</v>
      </c>
      <c r="I51" s="121">
        <v>1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2"/>
      <c r="AE51" s="121">
        <v>90000</v>
      </c>
      <c r="AF51" s="121">
        <v>7</v>
      </c>
      <c r="AG51" s="121">
        <v>20.059999999999999</v>
      </c>
      <c r="AH51" s="121">
        <v>7</v>
      </c>
      <c r="AI51" s="121">
        <v>6</v>
      </c>
      <c r="AJ51" s="121">
        <v>0</v>
      </c>
      <c r="AK51" s="121">
        <v>1</v>
      </c>
      <c r="AL51" s="121">
        <v>1</v>
      </c>
      <c r="AM51" s="121">
        <v>0</v>
      </c>
    </row>
    <row r="52" spans="2:39" ht="18" customHeight="1">
      <c r="B52" s="124">
        <v>86000</v>
      </c>
      <c r="C52" s="121">
        <v>7</v>
      </c>
      <c r="D52" s="121">
        <v>20.059999999999999</v>
      </c>
      <c r="E52" s="121">
        <v>7</v>
      </c>
      <c r="F52" s="121">
        <v>2</v>
      </c>
      <c r="G52" s="121">
        <v>0</v>
      </c>
      <c r="H52" s="121">
        <v>1</v>
      </c>
      <c r="I52" s="121">
        <v>1</v>
      </c>
      <c r="J52" s="121">
        <v>1</v>
      </c>
      <c r="K52" s="121">
        <v>1</v>
      </c>
      <c r="L52" s="121">
        <v>1</v>
      </c>
      <c r="M52" s="121">
        <v>0</v>
      </c>
      <c r="N52" s="121">
        <v>1</v>
      </c>
      <c r="O52" s="121">
        <v>0</v>
      </c>
      <c r="P52" s="2"/>
      <c r="AE52" s="121">
        <v>91000</v>
      </c>
      <c r="AF52" s="121">
        <v>9</v>
      </c>
      <c r="AG52" s="121">
        <v>20.059999999999999</v>
      </c>
      <c r="AH52" s="121">
        <v>7</v>
      </c>
      <c r="AI52" s="121">
        <v>6</v>
      </c>
      <c r="AJ52" s="121">
        <v>0</v>
      </c>
      <c r="AK52" s="121">
        <v>1</v>
      </c>
      <c r="AL52" s="121">
        <v>1</v>
      </c>
      <c r="AM52" s="121">
        <v>0</v>
      </c>
    </row>
    <row r="53" spans="2:39" ht="18" customHeight="1">
      <c r="B53" s="124">
        <v>87000</v>
      </c>
      <c r="C53" s="121">
        <v>7</v>
      </c>
      <c r="D53" s="121">
        <v>20.059999999999999</v>
      </c>
      <c r="E53" s="121">
        <v>7</v>
      </c>
      <c r="F53" s="121">
        <v>2</v>
      </c>
      <c r="G53" s="121">
        <v>0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0</v>
      </c>
      <c r="N53" s="121">
        <v>1</v>
      </c>
      <c r="O53" s="121">
        <v>0</v>
      </c>
      <c r="P53" s="2"/>
      <c r="AE53" s="121">
        <v>92000</v>
      </c>
      <c r="AF53" s="121">
        <v>7</v>
      </c>
      <c r="AG53" s="121">
        <v>20.059999999999999</v>
      </c>
      <c r="AH53" s="121">
        <v>7</v>
      </c>
      <c r="AI53" s="121">
        <v>7</v>
      </c>
      <c r="AJ53" s="121">
        <v>0</v>
      </c>
      <c r="AK53" s="121">
        <v>0</v>
      </c>
      <c r="AL53" s="121">
        <v>0</v>
      </c>
      <c r="AM53" s="121">
        <v>0</v>
      </c>
    </row>
    <row r="54" spans="2:39" ht="18" customHeight="1">
      <c r="B54" s="124">
        <v>90000</v>
      </c>
      <c r="C54" s="121">
        <v>7</v>
      </c>
      <c r="D54" s="121">
        <v>20.059999999999999</v>
      </c>
      <c r="E54" s="121">
        <v>7</v>
      </c>
      <c r="F54" s="121">
        <v>6</v>
      </c>
      <c r="G54" s="121">
        <v>0</v>
      </c>
      <c r="H54" s="121">
        <v>1</v>
      </c>
      <c r="I54" s="121">
        <v>1</v>
      </c>
      <c r="J54" s="121">
        <v>1</v>
      </c>
      <c r="K54" s="121">
        <v>1</v>
      </c>
      <c r="L54" s="121">
        <v>1</v>
      </c>
      <c r="M54" s="121">
        <v>0</v>
      </c>
      <c r="N54" s="121">
        <v>1</v>
      </c>
      <c r="O54" s="121">
        <v>0</v>
      </c>
      <c r="P54" s="2"/>
      <c r="AE54" s="121">
        <v>86000</v>
      </c>
      <c r="AF54" s="121">
        <v>7</v>
      </c>
      <c r="AG54" s="121">
        <v>20.059999999999999</v>
      </c>
      <c r="AH54" s="121">
        <v>7</v>
      </c>
      <c r="AI54" s="121">
        <v>2</v>
      </c>
      <c r="AJ54" s="121">
        <v>0</v>
      </c>
      <c r="AK54" s="121">
        <v>1</v>
      </c>
      <c r="AL54" s="121">
        <v>1</v>
      </c>
      <c r="AM54" s="121">
        <v>0</v>
      </c>
    </row>
    <row r="55" spans="2:39" ht="18" customHeight="1">
      <c r="B55" s="124">
        <v>92000</v>
      </c>
      <c r="C55" s="121">
        <v>7</v>
      </c>
      <c r="D55" s="121">
        <v>20.059999999999999</v>
      </c>
      <c r="E55" s="121">
        <v>7</v>
      </c>
      <c r="F55" s="121">
        <v>7</v>
      </c>
      <c r="G55" s="121">
        <v>0</v>
      </c>
      <c r="H55" s="121">
        <v>1</v>
      </c>
      <c r="I55" s="121">
        <v>1</v>
      </c>
      <c r="J55" s="121">
        <v>1</v>
      </c>
      <c r="K55" s="121">
        <v>1</v>
      </c>
      <c r="L55" s="121">
        <v>1</v>
      </c>
      <c r="M55" s="121">
        <v>0</v>
      </c>
      <c r="N55" s="121">
        <v>1</v>
      </c>
      <c r="O55" s="121">
        <v>0</v>
      </c>
      <c r="P55" s="2"/>
      <c r="AE55" s="121">
        <v>87000</v>
      </c>
      <c r="AF55" s="121">
        <v>7</v>
      </c>
      <c r="AG55" s="121">
        <v>20.059999999999999</v>
      </c>
      <c r="AH55" s="121">
        <v>7</v>
      </c>
      <c r="AI55" s="121">
        <v>2</v>
      </c>
      <c r="AJ55" s="121">
        <v>0</v>
      </c>
      <c r="AK55" s="121">
        <v>1</v>
      </c>
      <c r="AL55" s="121">
        <v>1</v>
      </c>
      <c r="AM55" s="121">
        <v>0</v>
      </c>
    </row>
    <row r="56" spans="2:39" ht="18" customHeight="1">
      <c r="B56" s="124">
        <v>93000</v>
      </c>
      <c r="C56" s="121">
        <v>19</v>
      </c>
      <c r="D56" s="121">
        <v>25.03</v>
      </c>
      <c r="E56" s="121">
        <v>9</v>
      </c>
      <c r="F56" s="121">
        <v>6</v>
      </c>
      <c r="G56" s="121">
        <v>0</v>
      </c>
      <c r="H56" s="121">
        <v>1</v>
      </c>
      <c r="I56" s="121">
        <v>1</v>
      </c>
      <c r="J56" s="121">
        <v>1</v>
      </c>
      <c r="K56" s="121">
        <v>1</v>
      </c>
      <c r="L56" s="121">
        <v>1</v>
      </c>
      <c r="M56" s="121">
        <v>0</v>
      </c>
      <c r="N56" s="121">
        <v>1</v>
      </c>
      <c r="O56" s="121">
        <v>0</v>
      </c>
      <c r="P56" s="2"/>
      <c r="AE56" s="121">
        <v>90000</v>
      </c>
      <c r="AF56" s="121">
        <v>7</v>
      </c>
      <c r="AG56" s="121">
        <v>20.059999999999999</v>
      </c>
      <c r="AH56" s="121">
        <v>7</v>
      </c>
      <c r="AI56" s="121">
        <v>6</v>
      </c>
      <c r="AJ56" s="121">
        <v>0</v>
      </c>
      <c r="AK56" s="121">
        <v>1</v>
      </c>
      <c r="AL56" s="121">
        <v>1</v>
      </c>
      <c r="AM56" s="121">
        <v>0</v>
      </c>
    </row>
    <row r="57" spans="2:39" ht="18" customHeight="1">
      <c r="B57" s="124">
        <v>94000</v>
      </c>
      <c r="C57" s="121">
        <v>5</v>
      </c>
      <c r="D57" s="121">
        <v>18.61</v>
      </c>
      <c r="E57" s="121">
        <v>7</v>
      </c>
      <c r="F57" s="121">
        <v>2</v>
      </c>
      <c r="G57" s="121">
        <v>0</v>
      </c>
      <c r="H57" s="121">
        <v>1</v>
      </c>
      <c r="I57" s="121">
        <v>0</v>
      </c>
      <c r="J57" s="121">
        <v>1</v>
      </c>
      <c r="K57" s="121">
        <v>1</v>
      </c>
      <c r="L57" s="121">
        <v>0</v>
      </c>
      <c r="M57" s="121">
        <v>0</v>
      </c>
      <c r="N57" s="121">
        <v>1</v>
      </c>
      <c r="O57" s="121">
        <v>1</v>
      </c>
      <c r="P57" s="2"/>
      <c r="AE57" s="121">
        <v>92000</v>
      </c>
      <c r="AF57" s="121">
        <v>7</v>
      </c>
      <c r="AG57" s="121">
        <v>20.059999999999999</v>
      </c>
      <c r="AH57" s="121">
        <v>7</v>
      </c>
      <c r="AI57" s="121">
        <v>7</v>
      </c>
      <c r="AJ57" s="121">
        <v>0</v>
      </c>
      <c r="AK57" s="121">
        <v>1</v>
      </c>
      <c r="AL57" s="121">
        <v>1</v>
      </c>
      <c r="AM57" s="121">
        <v>0</v>
      </c>
    </row>
    <row r="58" spans="2:39" ht="18" customHeight="1">
      <c r="B58" s="124">
        <v>97000</v>
      </c>
      <c r="C58" s="121">
        <v>5</v>
      </c>
      <c r="D58" s="121">
        <v>23.78</v>
      </c>
      <c r="E58" s="121">
        <v>7</v>
      </c>
      <c r="F58" s="121">
        <v>3</v>
      </c>
      <c r="G58" s="121">
        <v>0</v>
      </c>
      <c r="H58" s="121">
        <v>1</v>
      </c>
      <c r="I58" s="121">
        <v>0</v>
      </c>
      <c r="J58" s="121">
        <v>1</v>
      </c>
      <c r="K58" s="121">
        <v>1</v>
      </c>
      <c r="L58" s="121">
        <v>0</v>
      </c>
      <c r="M58" s="121">
        <v>0</v>
      </c>
      <c r="N58" s="121">
        <v>1</v>
      </c>
      <c r="O58" s="121">
        <v>1</v>
      </c>
      <c r="P58" s="2"/>
      <c r="AE58" s="121">
        <v>93000</v>
      </c>
      <c r="AF58" s="121">
        <v>19</v>
      </c>
      <c r="AG58" s="121">
        <v>25.03</v>
      </c>
      <c r="AH58" s="121">
        <v>9</v>
      </c>
      <c r="AI58" s="121">
        <v>6</v>
      </c>
      <c r="AJ58" s="121">
        <v>0</v>
      </c>
      <c r="AK58" s="121">
        <v>1</v>
      </c>
      <c r="AL58" s="121">
        <v>1</v>
      </c>
      <c r="AM58" s="121">
        <v>0</v>
      </c>
    </row>
    <row r="59" spans="2:39" ht="18" customHeight="1">
      <c r="B59" s="124">
        <v>94000</v>
      </c>
      <c r="C59" s="121">
        <v>5</v>
      </c>
      <c r="D59" s="121">
        <v>18.61</v>
      </c>
      <c r="E59" s="121">
        <v>7</v>
      </c>
      <c r="F59" s="121">
        <v>3</v>
      </c>
      <c r="G59" s="121">
        <v>0</v>
      </c>
      <c r="H59" s="121">
        <v>1</v>
      </c>
      <c r="I59" s="121">
        <v>0</v>
      </c>
      <c r="J59" s="121">
        <v>1</v>
      </c>
      <c r="K59" s="121">
        <v>1</v>
      </c>
      <c r="L59" s="121">
        <v>0</v>
      </c>
      <c r="M59" s="121">
        <v>0</v>
      </c>
      <c r="N59" s="121">
        <v>1</v>
      </c>
      <c r="O59" s="121">
        <v>1</v>
      </c>
      <c r="P59" s="2"/>
      <c r="AE59" s="121">
        <v>94000</v>
      </c>
      <c r="AF59" s="121">
        <v>5</v>
      </c>
      <c r="AG59" s="121">
        <v>18.61</v>
      </c>
      <c r="AH59" s="121">
        <v>7</v>
      </c>
      <c r="AI59" s="121">
        <v>2</v>
      </c>
      <c r="AJ59" s="121">
        <v>0</v>
      </c>
      <c r="AK59" s="121">
        <v>1</v>
      </c>
      <c r="AL59" s="121">
        <v>1</v>
      </c>
      <c r="AM59" s="121">
        <v>1</v>
      </c>
    </row>
    <row r="60" spans="2:39" ht="18" customHeight="1">
      <c r="B60" s="124">
        <v>97000</v>
      </c>
      <c r="C60" s="121">
        <v>5</v>
      </c>
      <c r="D60" s="121">
        <v>23.78</v>
      </c>
      <c r="E60" s="121">
        <v>7</v>
      </c>
      <c r="F60" s="121">
        <v>3</v>
      </c>
      <c r="G60" s="121">
        <v>0</v>
      </c>
      <c r="H60" s="121">
        <v>1</v>
      </c>
      <c r="I60" s="121">
        <v>0</v>
      </c>
      <c r="J60" s="121">
        <v>1</v>
      </c>
      <c r="K60" s="121">
        <v>1</v>
      </c>
      <c r="L60" s="121">
        <v>0</v>
      </c>
      <c r="M60" s="121">
        <v>0</v>
      </c>
      <c r="N60" s="121">
        <v>1</v>
      </c>
      <c r="O60" s="121">
        <v>1</v>
      </c>
      <c r="P60" s="2"/>
      <c r="AE60" s="121">
        <v>97000</v>
      </c>
      <c r="AF60" s="121">
        <v>5</v>
      </c>
      <c r="AG60" s="121">
        <v>23.78</v>
      </c>
      <c r="AH60" s="121">
        <v>7</v>
      </c>
      <c r="AI60" s="121">
        <v>3</v>
      </c>
      <c r="AJ60" s="121">
        <v>0</v>
      </c>
      <c r="AK60" s="121">
        <v>1</v>
      </c>
      <c r="AL60" s="121">
        <v>1</v>
      </c>
      <c r="AM60" s="121">
        <v>1</v>
      </c>
    </row>
    <row r="61" spans="2:39" ht="18" customHeight="1">
      <c r="B61" s="124">
        <v>95000</v>
      </c>
      <c r="C61" s="121">
        <v>10</v>
      </c>
      <c r="D61" s="121">
        <v>20.75</v>
      </c>
      <c r="E61" s="121">
        <v>0</v>
      </c>
      <c r="F61" s="121">
        <v>7</v>
      </c>
      <c r="G61" s="121">
        <v>1</v>
      </c>
      <c r="H61" s="121">
        <v>1</v>
      </c>
      <c r="I61" s="121">
        <v>1</v>
      </c>
      <c r="J61" s="121">
        <v>1</v>
      </c>
      <c r="K61" s="121">
        <v>1</v>
      </c>
      <c r="L61" s="121">
        <v>1</v>
      </c>
      <c r="M61" s="121">
        <v>0</v>
      </c>
      <c r="N61" s="121">
        <v>1</v>
      </c>
      <c r="O61" s="121">
        <v>0</v>
      </c>
      <c r="P61" s="2"/>
      <c r="AE61" s="121">
        <v>94000</v>
      </c>
      <c r="AF61" s="121">
        <v>5</v>
      </c>
      <c r="AG61" s="121">
        <v>18.61</v>
      </c>
      <c r="AH61" s="121">
        <v>7</v>
      </c>
      <c r="AI61" s="121">
        <v>3</v>
      </c>
      <c r="AJ61" s="121">
        <v>0</v>
      </c>
      <c r="AK61" s="121">
        <v>1</v>
      </c>
      <c r="AL61" s="121">
        <v>1</v>
      </c>
      <c r="AM61" s="121">
        <v>1</v>
      </c>
    </row>
    <row r="62" spans="2:39" ht="18" customHeight="1">
      <c r="B62" s="124">
        <v>130000</v>
      </c>
      <c r="C62" s="121">
        <v>10</v>
      </c>
      <c r="D62" s="121">
        <v>30.84</v>
      </c>
      <c r="E62" s="121">
        <v>0</v>
      </c>
      <c r="F62" s="121">
        <v>2</v>
      </c>
      <c r="G62" s="121">
        <v>1</v>
      </c>
      <c r="H62" s="121">
        <v>1</v>
      </c>
      <c r="I62" s="121">
        <v>1</v>
      </c>
      <c r="J62" s="121">
        <v>1</v>
      </c>
      <c r="K62" s="121">
        <v>1</v>
      </c>
      <c r="L62" s="121">
        <v>1</v>
      </c>
      <c r="M62" s="121">
        <v>1</v>
      </c>
      <c r="N62" s="121">
        <v>1</v>
      </c>
      <c r="O62" s="121">
        <v>0</v>
      </c>
      <c r="P62" s="2"/>
      <c r="AE62" s="121">
        <v>97000</v>
      </c>
      <c r="AF62" s="121">
        <v>5</v>
      </c>
      <c r="AG62" s="121">
        <v>23.78</v>
      </c>
      <c r="AH62" s="121">
        <v>7</v>
      </c>
      <c r="AI62" s="121">
        <v>3</v>
      </c>
      <c r="AJ62" s="121">
        <v>0</v>
      </c>
      <c r="AK62" s="121">
        <v>1</v>
      </c>
      <c r="AL62" s="121">
        <v>1</v>
      </c>
      <c r="AM62" s="121">
        <v>1</v>
      </c>
    </row>
    <row r="63" spans="2:39" ht="18" customHeight="1">
      <c r="B63" s="124">
        <v>94000</v>
      </c>
      <c r="C63" s="121">
        <v>5</v>
      </c>
      <c r="D63" s="121">
        <v>18.71</v>
      </c>
      <c r="E63" s="121">
        <v>7</v>
      </c>
      <c r="F63" s="121">
        <v>2</v>
      </c>
      <c r="G63" s="121">
        <v>0</v>
      </c>
      <c r="H63" s="121">
        <v>1</v>
      </c>
      <c r="I63" s="121">
        <v>0</v>
      </c>
      <c r="J63" s="121">
        <v>1</v>
      </c>
      <c r="K63" s="121">
        <v>1</v>
      </c>
      <c r="L63" s="121">
        <v>0</v>
      </c>
      <c r="M63" s="121">
        <v>0</v>
      </c>
      <c r="N63" s="121">
        <v>1</v>
      </c>
      <c r="O63" s="121">
        <v>1</v>
      </c>
      <c r="P63" s="2"/>
      <c r="AE63" s="121">
        <v>95000</v>
      </c>
      <c r="AF63" s="121">
        <v>10</v>
      </c>
      <c r="AG63" s="121">
        <v>20.75</v>
      </c>
      <c r="AH63" s="121">
        <v>0</v>
      </c>
      <c r="AI63" s="121">
        <v>7</v>
      </c>
      <c r="AJ63" s="121">
        <v>1</v>
      </c>
      <c r="AK63" s="121">
        <v>1</v>
      </c>
      <c r="AL63" s="121">
        <v>1</v>
      </c>
      <c r="AM63" s="121">
        <v>0</v>
      </c>
    </row>
    <row r="64" spans="2:39" ht="18" customHeight="1">
      <c r="B64" s="124">
        <v>97000</v>
      </c>
      <c r="C64" s="121">
        <v>5</v>
      </c>
      <c r="D64" s="121">
        <v>23.78</v>
      </c>
      <c r="E64" s="121">
        <v>7</v>
      </c>
      <c r="F64" s="121">
        <v>3</v>
      </c>
      <c r="G64" s="121">
        <v>0</v>
      </c>
      <c r="H64" s="121">
        <v>1</v>
      </c>
      <c r="I64" s="121">
        <v>0</v>
      </c>
      <c r="J64" s="121">
        <v>1</v>
      </c>
      <c r="K64" s="121">
        <v>1</v>
      </c>
      <c r="L64" s="121">
        <v>0</v>
      </c>
      <c r="M64" s="121">
        <v>0</v>
      </c>
      <c r="N64" s="121">
        <v>1</v>
      </c>
      <c r="O64" s="121">
        <v>1</v>
      </c>
      <c r="P64" s="2"/>
      <c r="AE64" s="121">
        <v>130000</v>
      </c>
      <c r="AF64" s="121">
        <v>10</v>
      </c>
      <c r="AG64" s="121">
        <v>30.84</v>
      </c>
      <c r="AH64" s="121">
        <v>0</v>
      </c>
      <c r="AI64" s="121">
        <v>2</v>
      </c>
      <c r="AJ64" s="121">
        <v>1</v>
      </c>
      <c r="AK64" s="121">
        <v>1</v>
      </c>
      <c r="AL64" s="121">
        <v>1</v>
      </c>
      <c r="AM64" s="121">
        <v>0</v>
      </c>
    </row>
    <row r="65" spans="2:39" ht="18" customHeight="1">
      <c r="B65" s="124">
        <v>95000</v>
      </c>
      <c r="C65" s="121">
        <v>9</v>
      </c>
      <c r="D65" s="121">
        <v>21.36</v>
      </c>
      <c r="E65" s="121">
        <v>7</v>
      </c>
      <c r="F65" s="121">
        <v>4</v>
      </c>
      <c r="G65" s="121">
        <v>0</v>
      </c>
      <c r="H65" s="121">
        <v>1</v>
      </c>
      <c r="I65" s="121">
        <v>0</v>
      </c>
      <c r="J65" s="121">
        <v>1</v>
      </c>
      <c r="K65" s="121">
        <v>1</v>
      </c>
      <c r="L65" s="121">
        <v>1</v>
      </c>
      <c r="M65" s="121">
        <v>0</v>
      </c>
      <c r="N65" s="121">
        <v>1</v>
      </c>
      <c r="O65" s="121">
        <v>0</v>
      </c>
      <c r="P65" s="2"/>
      <c r="AE65" s="121">
        <v>94000</v>
      </c>
      <c r="AF65" s="121">
        <v>5</v>
      </c>
      <c r="AG65" s="121">
        <v>18.71</v>
      </c>
      <c r="AH65" s="121">
        <v>7</v>
      </c>
      <c r="AI65" s="121">
        <v>2</v>
      </c>
      <c r="AJ65" s="121">
        <v>0</v>
      </c>
      <c r="AK65" s="121">
        <v>1</v>
      </c>
      <c r="AL65" s="121">
        <v>1</v>
      </c>
      <c r="AM65" s="121">
        <v>1</v>
      </c>
    </row>
    <row r="66" spans="2:39" ht="18" customHeight="1">
      <c r="B66" s="124">
        <v>97000</v>
      </c>
      <c r="C66" s="121">
        <v>9</v>
      </c>
      <c r="D66" s="121">
        <v>24.17</v>
      </c>
      <c r="E66" s="121">
        <v>7</v>
      </c>
      <c r="F66" s="121">
        <v>5</v>
      </c>
      <c r="G66" s="121">
        <v>0</v>
      </c>
      <c r="H66" s="121">
        <v>1</v>
      </c>
      <c r="I66" s="121">
        <v>0</v>
      </c>
      <c r="J66" s="121">
        <v>1</v>
      </c>
      <c r="K66" s="121">
        <v>1</v>
      </c>
      <c r="L66" s="121">
        <v>1</v>
      </c>
      <c r="M66" s="121">
        <v>0</v>
      </c>
      <c r="N66" s="121">
        <v>1</v>
      </c>
      <c r="O66" s="121">
        <v>0</v>
      </c>
      <c r="P66" s="2"/>
      <c r="AE66" s="121">
        <v>97000</v>
      </c>
      <c r="AF66" s="121">
        <v>5</v>
      </c>
      <c r="AG66" s="121">
        <v>23.78</v>
      </c>
      <c r="AH66" s="121">
        <v>7</v>
      </c>
      <c r="AI66" s="121">
        <v>3</v>
      </c>
      <c r="AJ66" s="121">
        <v>0</v>
      </c>
      <c r="AK66" s="121">
        <v>1</v>
      </c>
      <c r="AL66" s="121">
        <v>1</v>
      </c>
      <c r="AM66" s="121">
        <v>1</v>
      </c>
    </row>
    <row r="67" spans="2:39" ht="18" customHeight="1">
      <c r="B67" s="124">
        <v>99000</v>
      </c>
      <c r="C67" s="121">
        <v>9</v>
      </c>
      <c r="D67" s="121">
        <v>21.94</v>
      </c>
      <c r="E67" s="121">
        <v>7</v>
      </c>
      <c r="F67" s="121">
        <v>11</v>
      </c>
      <c r="G67" s="121">
        <v>0</v>
      </c>
      <c r="H67" s="121">
        <v>1</v>
      </c>
      <c r="I67" s="121">
        <v>0</v>
      </c>
      <c r="J67" s="121">
        <v>1</v>
      </c>
      <c r="K67" s="121">
        <v>1</v>
      </c>
      <c r="L67" s="121">
        <v>1</v>
      </c>
      <c r="M67" s="121">
        <v>0</v>
      </c>
      <c r="N67" s="121">
        <v>1</v>
      </c>
      <c r="O67" s="121">
        <v>0</v>
      </c>
      <c r="P67" s="2"/>
      <c r="AE67" s="121">
        <v>95000</v>
      </c>
      <c r="AF67" s="121">
        <v>9</v>
      </c>
      <c r="AG67" s="121">
        <v>21.36</v>
      </c>
      <c r="AH67" s="121">
        <v>7</v>
      </c>
      <c r="AI67" s="121">
        <v>4</v>
      </c>
      <c r="AJ67" s="121">
        <v>0</v>
      </c>
      <c r="AK67" s="121">
        <v>1</v>
      </c>
      <c r="AL67" s="121">
        <v>1</v>
      </c>
      <c r="AM67" s="121">
        <v>0</v>
      </c>
    </row>
    <row r="68" spans="2:39" ht="18" customHeight="1">
      <c r="B68" s="124">
        <v>100000</v>
      </c>
      <c r="C68" s="121">
        <v>9</v>
      </c>
      <c r="D68" s="121">
        <v>21.94</v>
      </c>
      <c r="E68" s="121">
        <v>7</v>
      </c>
      <c r="F68" s="121">
        <v>13</v>
      </c>
      <c r="G68" s="121">
        <v>0</v>
      </c>
      <c r="H68" s="121">
        <v>1</v>
      </c>
      <c r="I68" s="121">
        <v>0</v>
      </c>
      <c r="J68" s="121">
        <v>1</v>
      </c>
      <c r="K68" s="121">
        <v>1</v>
      </c>
      <c r="L68" s="121">
        <v>1</v>
      </c>
      <c r="M68" s="121">
        <v>0</v>
      </c>
      <c r="N68" s="121">
        <v>1</v>
      </c>
      <c r="O68" s="121">
        <v>0</v>
      </c>
      <c r="P68" s="2"/>
      <c r="AE68" s="121">
        <v>97000</v>
      </c>
      <c r="AF68" s="121">
        <v>9</v>
      </c>
      <c r="AG68" s="121">
        <v>24.17</v>
      </c>
      <c r="AH68" s="121">
        <v>7</v>
      </c>
      <c r="AI68" s="121">
        <v>5</v>
      </c>
      <c r="AJ68" s="121">
        <v>0</v>
      </c>
      <c r="AK68" s="121">
        <v>1</v>
      </c>
      <c r="AL68" s="121">
        <v>1</v>
      </c>
      <c r="AM68" s="121">
        <v>0</v>
      </c>
    </row>
    <row r="69" spans="2:39" ht="18" customHeight="1">
      <c r="B69" s="124">
        <v>103000</v>
      </c>
      <c r="C69" s="121">
        <v>9</v>
      </c>
      <c r="D69" s="121">
        <v>21.94</v>
      </c>
      <c r="E69" s="121">
        <v>7</v>
      </c>
      <c r="F69" s="121">
        <v>13</v>
      </c>
      <c r="G69" s="121">
        <v>0</v>
      </c>
      <c r="H69" s="121">
        <v>1</v>
      </c>
      <c r="I69" s="121">
        <v>0</v>
      </c>
      <c r="J69" s="121">
        <v>1</v>
      </c>
      <c r="K69" s="121">
        <v>1</v>
      </c>
      <c r="L69" s="121">
        <v>1</v>
      </c>
      <c r="M69" s="121">
        <v>0</v>
      </c>
      <c r="N69" s="121">
        <v>1</v>
      </c>
      <c r="O69" s="121">
        <v>0</v>
      </c>
      <c r="P69" s="2"/>
      <c r="AE69" s="121">
        <v>99000</v>
      </c>
      <c r="AF69" s="121">
        <v>9</v>
      </c>
      <c r="AG69" s="121">
        <v>21.94</v>
      </c>
      <c r="AH69" s="121">
        <v>7</v>
      </c>
      <c r="AI69" s="121">
        <v>11</v>
      </c>
      <c r="AJ69" s="121">
        <v>0</v>
      </c>
      <c r="AK69" s="121">
        <v>1</v>
      </c>
      <c r="AL69" s="121">
        <v>1</v>
      </c>
      <c r="AM69" s="121">
        <v>0</v>
      </c>
    </row>
    <row r="70" spans="2:39" ht="18" customHeight="1">
      <c r="B70" s="124">
        <v>99000</v>
      </c>
      <c r="C70" s="121">
        <v>8</v>
      </c>
      <c r="D70" s="121">
        <v>22.17</v>
      </c>
      <c r="E70" s="121">
        <v>7</v>
      </c>
      <c r="F70" s="121">
        <v>2</v>
      </c>
      <c r="G70" s="121">
        <v>0</v>
      </c>
      <c r="H70" s="121">
        <v>1</v>
      </c>
      <c r="I70" s="121">
        <v>0</v>
      </c>
      <c r="J70" s="121">
        <v>1</v>
      </c>
      <c r="K70" s="121">
        <v>1</v>
      </c>
      <c r="L70" s="121">
        <v>1</v>
      </c>
      <c r="M70" s="121">
        <v>0</v>
      </c>
      <c r="N70" s="121">
        <v>1</v>
      </c>
      <c r="O70" s="121">
        <v>0</v>
      </c>
      <c r="P70" s="2"/>
      <c r="AE70" s="121">
        <v>100000</v>
      </c>
      <c r="AF70" s="121">
        <v>9</v>
      </c>
      <c r="AG70" s="121">
        <v>21.94</v>
      </c>
      <c r="AH70" s="121">
        <v>7</v>
      </c>
      <c r="AI70" s="121">
        <v>13</v>
      </c>
      <c r="AJ70" s="121">
        <v>0</v>
      </c>
      <c r="AK70" s="121">
        <v>1</v>
      </c>
      <c r="AL70" s="121">
        <v>1</v>
      </c>
      <c r="AM70" s="121">
        <v>0</v>
      </c>
    </row>
    <row r="71" spans="2:39" ht="18" customHeight="1">
      <c r="B71" s="124">
        <v>101000</v>
      </c>
      <c r="C71" s="121">
        <v>8</v>
      </c>
      <c r="D71" s="121">
        <v>21.94</v>
      </c>
      <c r="E71" s="121">
        <v>7</v>
      </c>
      <c r="F71" s="121">
        <v>8</v>
      </c>
      <c r="G71" s="121">
        <v>0</v>
      </c>
      <c r="H71" s="121">
        <v>1</v>
      </c>
      <c r="I71" s="121">
        <v>0</v>
      </c>
      <c r="J71" s="121">
        <v>1</v>
      </c>
      <c r="K71" s="121">
        <v>1</v>
      </c>
      <c r="L71" s="121">
        <v>1</v>
      </c>
      <c r="M71" s="121">
        <v>0</v>
      </c>
      <c r="N71" s="121">
        <v>1</v>
      </c>
      <c r="O71" s="121">
        <v>0</v>
      </c>
      <c r="P71" s="2"/>
      <c r="AE71" s="121">
        <v>103000</v>
      </c>
      <c r="AF71" s="121">
        <v>9</v>
      </c>
      <c r="AG71" s="121">
        <v>21.94</v>
      </c>
      <c r="AH71" s="121">
        <v>7</v>
      </c>
      <c r="AI71" s="121">
        <v>13</v>
      </c>
      <c r="AJ71" s="121">
        <v>0</v>
      </c>
      <c r="AK71" s="121">
        <v>1</v>
      </c>
      <c r="AL71" s="121">
        <v>1</v>
      </c>
      <c r="AM71" s="121">
        <v>0</v>
      </c>
    </row>
    <row r="72" spans="2:39" ht="18" customHeight="1">
      <c r="B72" s="124">
        <v>101000</v>
      </c>
      <c r="C72" s="121">
        <v>8</v>
      </c>
      <c r="D72" s="121">
        <v>21.94</v>
      </c>
      <c r="E72" s="121">
        <v>7</v>
      </c>
      <c r="F72" s="121">
        <v>6</v>
      </c>
      <c r="G72" s="121">
        <v>0</v>
      </c>
      <c r="H72" s="121">
        <v>1</v>
      </c>
      <c r="I72" s="121">
        <v>0</v>
      </c>
      <c r="J72" s="121">
        <v>1</v>
      </c>
      <c r="K72" s="121">
        <v>1</v>
      </c>
      <c r="L72" s="121">
        <v>1</v>
      </c>
      <c r="M72" s="121">
        <v>0</v>
      </c>
      <c r="N72" s="121">
        <v>1</v>
      </c>
      <c r="O72" s="121">
        <v>0</v>
      </c>
      <c r="P72" s="2"/>
      <c r="AE72" s="121">
        <v>99000</v>
      </c>
      <c r="AF72" s="121">
        <v>8</v>
      </c>
      <c r="AG72" s="121">
        <v>22.17</v>
      </c>
      <c r="AH72" s="121">
        <v>7</v>
      </c>
      <c r="AI72" s="121">
        <v>2</v>
      </c>
      <c r="AJ72" s="121">
        <v>0</v>
      </c>
      <c r="AK72" s="121">
        <v>1</v>
      </c>
      <c r="AL72" s="121">
        <v>1</v>
      </c>
      <c r="AM72" s="121">
        <v>0</v>
      </c>
    </row>
    <row r="73" spans="2:39" ht="18" customHeight="1">
      <c r="B73" s="124">
        <v>103000</v>
      </c>
      <c r="C73" s="121">
        <v>9</v>
      </c>
      <c r="D73" s="121">
        <v>21.94</v>
      </c>
      <c r="E73" s="121">
        <v>7</v>
      </c>
      <c r="F73" s="121">
        <v>8</v>
      </c>
      <c r="G73" s="121">
        <v>0</v>
      </c>
      <c r="H73" s="121">
        <v>1</v>
      </c>
      <c r="I73" s="121">
        <v>0</v>
      </c>
      <c r="J73" s="121">
        <v>1</v>
      </c>
      <c r="K73" s="121">
        <v>1</v>
      </c>
      <c r="L73" s="121">
        <v>1</v>
      </c>
      <c r="M73" s="121">
        <v>0</v>
      </c>
      <c r="N73" s="121">
        <v>1</v>
      </c>
      <c r="O73" s="121">
        <v>0</v>
      </c>
      <c r="P73" s="2"/>
      <c r="AE73" s="121">
        <v>101000</v>
      </c>
      <c r="AF73" s="121">
        <v>8</v>
      </c>
      <c r="AG73" s="121">
        <v>21.94</v>
      </c>
      <c r="AH73" s="121">
        <v>7</v>
      </c>
      <c r="AI73" s="121">
        <v>8</v>
      </c>
      <c r="AJ73" s="121">
        <v>0</v>
      </c>
      <c r="AK73" s="121">
        <v>1</v>
      </c>
      <c r="AL73" s="121">
        <v>1</v>
      </c>
      <c r="AM73" s="121">
        <v>0</v>
      </c>
    </row>
    <row r="74" spans="2:39" ht="18" customHeight="1">
      <c r="B74" s="124">
        <v>102000</v>
      </c>
      <c r="C74" s="121">
        <v>8</v>
      </c>
      <c r="D74" s="121">
        <v>22.17</v>
      </c>
      <c r="E74" s="121">
        <v>7</v>
      </c>
      <c r="F74" s="121">
        <v>10</v>
      </c>
      <c r="G74" s="121">
        <v>0</v>
      </c>
      <c r="H74" s="121">
        <v>1</v>
      </c>
      <c r="I74" s="121">
        <v>0</v>
      </c>
      <c r="J74" s="121">
        <v>1</v>
      </c>
      <c r="K74" s="121">
        <v>1</v>
      </c>
      <c r="L74" s="121">
        <v>1</v>
      </c>
      <c r="M74" s="121">
        <v>0</v>
      </c>
      <c r="N74" s="121">
        <v>1</v>
      </c>
      <c r="O74" s="121">
        <v>0</v>
      </c>
      <c r="P74" s="2"/>
      <c r="AE74" s="121">
        <v>101000</v>
      </c>
      <c r="AF74" s="121">
        <v>8</v>
      </c>
      <c r="AG74" s="121">
        <v>21.94</v>
      </c>
      <c r="AH74" s="121">
        <v>7</v>
      </c>
      <c r="AI74" s="121">
        <v>6</v>
      </c>
      <c r="AJ74" s="121">
        <v>0</v>
      </c>
      <c r="AK74" s="121">
        <v>1</v>
      </c>
      <c r="AL74" s="121">
        <v>1</v>
      </c>
      <c r="AM74" s="121">
        <v>0</v>
      </c>
    </row>
    <row r="75" spans="2:39" ht="18" customHeight="1">
      <c r="B75" s="124">
        <v>105000</v>
      </c>
      <c r="C75" s="121">
        <v>9</v>
      </c>
      <c r="D75" s="121">
        <v>21.94</v>
      </c>
      <c r="E75" s="121">
        <v>7</v>
      </c>
      <c r="F75" s="121">
        <v>13</v>
      </c>
      <c r="G75" s="121">
        <v>0</v>
      </c>
      <c r="H75" s="121">
        <v>1</v>
      </c>
      <c r="I75" s="121">
        <v>0</v>
      </c>
      <c r="J75" s="121">
        <v>1</v>
      </c>
      <c r="K75" s="121">
        <v>1</v>
      </c>
      <c r="L75" s="121">
        <v>1</v>
      </c>
      <c r="M75" s="121">
        <v>0</v>
      </c>
      <c r="N75" s="121">
        <v>1</v>
      </c>
      <c r="O75" s="121">
        <v>0</v>
      </c>
      <c r="P75" s="2"/>
      <c r="AE75" s="121">
        <v>103000</v>
      </c>
      <c r="AF75" s="121">
        <v>9</v>
      </c>
      <c r="AG75" s="121">
        <v>21.94</v>
      </c>
      <c r="AH75" s="121">
        <v>7</v>
      </c>
      <c r="AI75" s="121">
        <v>8</v>
      </c>
      <c r="AJ75" s="121">
        <v>0</v>
      </c>
      <c r="AK75" s="121">
        <v>1</v>
      </c>
      <c r="AL75" s="121">
        <v>1</v>
      </c>
      <c r="AM75" s="121">
        <v>0</v>
      </c>
    </row>
    <row r="76" spans="2:39" ht="18" customHeight="1">
      <c r="B76" s="124">
        <v>137000</v>
      </c>
      <c r="C76" s="121">
        <v>6</v>
      </c>
      <c r="D76" s="121">
        <v>32.950000000000003</v>
      </c>
      <c r="E76" s="121">
        <v>7</v>
      </c>
      <c r="F76" s="121">
        <v>13</v>
      </c>
      <c r="G76" s="121">
        <v>0</v>
      </c>
      <c r="H76" s="121">
        <v>1</v>
      </c>
      <c r="I76" s="121">
        <v>1</v>
      </c>
      <c r="J76" s="121">
        <v>1</v>
      </c>
      <c r="K76" s="121">
        <v>1</v>
      </c>
      <c r="L76" s="121">
        <v>1</v>
      </c>
      <c r="M76" s="121">
        <v>0</v>
      </c>
      <c r="N76" s="121">
        <v>1</v>
      </c>
      <c r="O76" s="121">
        <v>0</v>
      </c>
      <c r="P76" s="2"/>
      <c r="AE76" s="121">
        <v>102000</v>
      </c>
      <c r="AF76" s="121">
        <v>8</v>
      </c>
      <c r="AG76" s="121">
        <v>22.17</v>
      </c>
      <c r="AH76" s="121">
        <v>7</v>
      </c>
      <c r="AI76" s="121">
        <v>10</v>
      </c>
      <c r="AJ76" s="121">
        <v>0</v>
      </c>
      <c r="AK76" s="121">
        <v>1</v>
      </c>
      <c r="AL76" s="121">
        <v>1</v>
      </c>
      <c r="AM76" s="121">
        <v>0</v>
      </c>
    </row>
    <row r="77" spans="2:39" ht="18" customHeight="1">
      <c r="B77" s="124">
        <v>100000</v>
      </c>
      <c r="C77" s="121">
        <v>8</v>
      </c>
      <c r="D77" s="121">
        <v>21.94</v>
      </c>
      <c r="E77" s="121">
        <v>7</v>
      </c>
      <c r="F77" s="121">
        <v>6</v>
      </c>
      <c r="G77" s="121">
        <v>0</v>
      </c>
      <c r="H77" s="121">
        <v>1</v>
      </c>
      <c r="I77" s="121">
        <v>0</v>
      </c>
      <c r="J77" s="121">
        <v>1</v>
      </c>
      <c r="K77" s="121">
        <v>1</v>
      </c>
      <c r="L77" s="121">
        <v>1</v>
      </c>
      <c r="M77" s="121">
        <v>0</v>
      </c>
      <c r="N77" s="121">
        <v>1</v>
      </c>
      <c r="O77" s="121">
        <v>0</v>
      </c>
      <c r="P77" s="2"/>
      <c r="AE77" s="121">
        <v>105000</v>
      </c>
      <c r="AF77" s="121">
        <v>9</v>
      </c>
      <c r="AG77" s="121">
        <v>21.94</v>
      </c>
      <c r="AH77" s="121">
        <v>7</v>
      </c>
      <c r="AI77" s="121">
        <v>13</v>
      </c>
      <c r="AJ77" s="121">
        <v>0</v>
      </c>
      <c r="AK77" s="121">
        <v>1</v>
      </c>
      <c r="AL77" s="121">
        <v>1</v>
      </c>
      <c r="AM77" s="121">
        <v>0</v>
      </c>
    </row>
    <row r="78" spans="2:39" ht="18" customHeight="1">
      <c r="B78" s="124">
        <v>79000</v>
      </c>
      <c r="C78" s="121">
        <v>7</v>
      </c>
      <c r="D78" s="121">
        <v>18.04</v>
      </c>
      <c r="E78" s="121">
        <v>12</v>
      </c>
      <c r="F78" s="121">
        <v>11</v>
      </c>
      <c r="G78" s="121">
        <v>0</v>
      </c>
      <c r="H78" s="121">
        <v>1</v>
      </c>
      <c r="I78" s="121">
        <v>1</v>
      </c>
      <c r="J78" s="121">
        <v>1</v>
      </c>
      <c r="K78" s="121">
        <v>1</v>
      </c>
      <c r="L78" s="121">
        <v>1</v>
      </c>
      <c r="M78" s="121">
        <v>0</v>
      </c>
      <c r="N78" s="121">
        <v>1</v>
      </c>
      <c r="O78" s="121">
        <v>0</v>
      </c>
      <c r="P78" s="2"/>
      <c r="AE78" s="121">
        <v>137000</v>
      </c>
      <c r="AF78" s="121">
        <v>6</v>
      </c>
      <c r="AG78" s="121">
        <v>32.950000000000003</v>
      </c>
      <c r="AH78" s="121">
        <v>7</v>
      </c>
      <c r="AI78" s="121">
        <v>13</v>
      </c>
      <c r="AJ78" s="121">
        <v>0</v>
      </c>
      <c r="AK78" s="121">
        <v>1</v>
      </c>
      <c r="AL78" s="121">
        <v>1</v>
      </c>
      <c r="AM78" s="121">
        <v>0</v>
      </c>
    </row>
    <row r="79" spans="2:39" ht="18" customHeight="1">
      <c r="B79" s="124">
        <v>75000</v>
      </c>
      <c r="C79" s="121">
        <v>7</v>
      </c>
      <c r="D79" s="121">
        <v>18.14</v>
      </c>
      <c r="E79" s="121">
        <v>12</v>
      </c>
      <c r="F79" s="121">
        <v>1</v>
      </c>
      <c r="G79" s="121">
        <v>0</v>
      </c>
      <c r="H79" s="121">
        <v>0</v>
      </c>
      <c r="I79" s="121">
        <v>1</v>
      </c>
      <c r="J79" s="121">
        <v>1</v>
      </c>
      <c r="K79" s="121">
        <v>1</v>
      </c>
      <c r="L79" s="121">
        <v>1</v>
      </c>
      <c r="M79" s="121">
        <v>0</v>
      </c>
      <c r="N79" s="121">
        <v>1</v>
      </c>
      <c r="O79" s="121">
        <v>0</v>
      </c>
      <c r="P79" s="2"/>
      <c r="AE79" s="121">
        <v>100000</v>
      </c>
      <c r="AF79" s="121">
        <v>8</v>
      </c>
      <c r="AG79" s="121">
        <v>21.94</v>
      </c>
      <c r="AH79" s="121">
        <v>7</v>
      </c>
      <c r="AI79" s="121">
        <v>6</v>
      </c>
      <c r="AJ79" s="121">
        <v>0</v>
      </c>
      <c r="AK79" s="121">
        <v>1</v>
      </c>
      <c r="AL79" s="121">
        <v>1</v>
      </c>
      <c r="AM79" s="121">
        <v>0</v>
      </c>
    </row>
    <row r="80" spans="2:39" ht="18" customHeight="1">
      <c r="B80" s="124">
        <v>81000</v>
      </c>
      <c r="C80" s="121">
        <v>7</v>
      </c>
      <c r="D80" s="121">
        <v>18.14</v>
      </c>
      <c r="E80" s="121">
        <v>12</v>
      </c>
      <c r="F80" s="121">
        <v>9</v>
      </c>
      <c r="G80" s="121">
        <v>0</v>
      </c>
      <c r="H80" s="121">
        <v>1</v>
      </c>
      <c r="I80" s="121">
        <v>1</v>
      </c>
      <c r="J80" s="121">
        <v>1</v>
      </c>
      <c r="K80" s="121">
        <v>1</v>
      </c>
      <c r="L80" s="121">
        <v>1</v>
      </c>
      <c r="M80" s="121">
        <v>0</v>
      </c>
      <c r="N80" s="121">
        <v>1</v>
      </c>
      <c r="O80" s="121">
        <v>0</v>
      </c>
      <c r="P80" s="2"/>
      <c r="AE80" s="121">
        <v>79000</v>
      </c>
      <c r="AF80" s="121">
        <v>7</v>
      </c>
      <c r="AG80" s="121">
        <v>18.04</v>
      </c>
      <c r="AH80" s="121">
        <v>12</v>
      </c>
      <c r="AI80" s="121">
        <v>11</v>
      </c>
      <c r="AJ80" s="121">
        <v>0</v>
      </c>
      <c r="AK80" s="121">
        <v>1</v>
      </c>
      <c r="AL80" s="121">
        <v>1</v>
      </c>
      <c r="AM80" s="121">
        <v>0</v>
      </c>
    </row>
    <row r="81" spans="2:39" ht="18" customHeight="1">
      <c r="B81" s="124">
        <v>85000</v>
      </c>
      <c r="C81" s="121">
        <v>15</v>
      </c>
      <c r="D81" s="121">
        <v>25.13</v>
      </c>
      <c r="E81" s="121">
        <v>12</v>
      </c>
      <c r="F81" s="121">
        <v>2</v>
      </c>
      <c r="G81" s="121">
        <v>0</v>
      </c>
      <c r="H81" s="121">
        <v>1</v>
      </c>
      <c r="I81" s="121">
        <v>0</v>
      </c>
      <c r="J81" s="121">
        <v>1</v>
      </c>
      <c r="K81" s="121">
        <v>1</v>
      </c>
      <c r="L81" s="121">
        <v>1</v>
      </c>
      <c r="M81" s="121">
        <v>0</v>
      </c>
      <c r="N81" s="121">
        <v>1</v>
      </c>
      <c r="O81" s="121">
        <v>0</v>
      </c>
      <c r="P81" s="2"/>
      <c r="AE81" s="121">
        <v>75000</v>
      </c>
      <c r="AF81" s="121">
        <v>7</v>
      </c>
      <c r="AG81" s="121">
        <v>18.14</v>
      </c>
      <c r="AH81" s="121">
        <v>12</v>
      </c>
      <c r="AI81" s="121">
        <v>1</v>
      </c>
      <c r="AJ81" s="121">
        <v>0</v>
      </c>
      <c r="AK81" s="121">
        <v>1</v>
      </c>
      <c r="AL81" s="121">
        <v>1</v>
      </c>
      <c r="AM81" s="121">
        <v>0</v>
      </c>
    </row>
    <row r="82" spans="2:39" ht="18" customHeight="1">
      <c r="B82" s="124">
        <v>80000</v>
      </c>
      <c r="C82" s="121">
        <v>15</v>
      </c>
      <c r="D82" s="121">
        <v>25.13</v>
      </c>
      <c r="E82" s="121">
        <v>12</v>
      </c>
      <c r="F82" s="121">
        <v>2</v>
      </c>
      <c r="G82" s="121">
        <v>0</v>
      </c>
      <c r="H82" s="121">
        <v>1</v>
      </c>
      <c r="I82" s="121">
        <v>0</v>
      </c>
      <c r="J82" s="121">
        <v>1</v>
      </c>
      <c r="K82" s="121">
        <v>1</v>
      </c>
      <c r="L82" s="121">
        <v>1</v>
      </c>
      <c r="M82" s="121">
        <v>0</v>
      </c>
      <c r="N82" s="121">
        <v>1</v>
      </c>
      <c r="O82" s="121">
        <v>0</v>
      </c>
      <c r="P82" s="2"/>
      <c r="AE82" s="121">
        <v>81000</v>
      </c>
      <c r="AF82" s="121">
        <v>7</v>
      </c>
      <c r="AG82" s="121">
        <v>18.14</v>
      </c>
      <c r="AH82" s="121">
        <v>12</v>
      </c>
      <c r="AI82" s="121">
        <v>9</v>
      </c>
      <c r="AJ82" s="121">
        <v>0</v>
      </c>
      <c r="AK82" s="121">
        <v>1</v>
      </c>
      <c r="AL82" s="121">
        <v>1</v>
      </c>
      <c r="AM82" s="121">
        <v>0</v>
      </c>
    </row>
    <row r="83" spans="2:39" ht="18" customHeight="1">
      <c r="B83" s="124">
        <v>83000</v>
      </c>
      <c r="C83" s="121">
        <v>15</v>
      </c>
      <c r="D83" s="121">
        <v>20.45</v>
      </c>
      <c r="E83" s="121">
        <v>12</v>
      </c>
      <c r="F83" s="121">
        <v>4</v>
      </c>
      <c r="G83" s="121">
        <v>0</v>
      </c>
      <c r="H83" s="121">
        <v>1</v>
      </c>
      <c r="I83" s="121">
        <v>0</v>
      </c>
      <c r="J83" s="121">
        <v>1</v>
      </c>
      <c r="K83" s="121">
        <v>1</v>
      </c>
      <c r="L83" s="121">
        <v>1</v>
      </c>
      <c r="M83" s="121">
        <v>0</v>
      </c>
      <c r="N83" s="121">
        <v>1</v>
      </c>
      <c r="O83" s="121">
        <v>0</v>
      </c>
      <c r="P83" s="2"/>
      <c r="AE83" s="121">
        <v>85000</v>
      </c>
      <c r="AF83" s="121">
        <v>15</v>
      </c>
      <c r="AG83" s="121">
        <v>25.13</v>
      </c>
      <c r="AH83" s="121">
        <v>12</v>
      </c>
      <c r="AI83" s="121">
        <v>2</v>
      </c>
      <c r="AJ83" s="121">
        <v>0</v>
      </c>
      <c r="AK83" s="121">
        <v>1</v>
      </c>
      <c r="AL83" s="121">
        <v>1</v>
      </c>
      <c r="AM83" s="121">
        <v>0</v>
      </c>
    </row>
    <row r="84" spans="2:39" ht="18" customHeight="1">
      <c r="B84" s="124">
        <v>93000</v>
      </c>
      <c r="C84" s="121">
        <v>7</v>
      </c>
      <c r="D84" s="121">
        <v>22.5</v>
      </c>
      <c r="E84" s="121">
        <v>7</v>
      </c>
      <c r="F84" s="121">
        <v>2</v>
      </c>
      <c r="G84" s="121">
        <v>0</v>
      </c>
      <c r="H84" s="121">
        <v>1</v>
      </c>
      <c r="I84" s="121">
        <v>0</v>
      </c>
      <c r="J84" s="121">
        <v>1</v>
      </c>
      <c r="K84" s="121">
        <v>1</v>
      </c>
      <c r="L84" s="121">
        <v>1</v>
      </c>
      <c r="M84" s="121">
        <v>0</v>
      </c>
      <c r="N84" s="121">
        <v>1</v>
      </c>
      <c r="O84" s="121">
        <v>1</v>
      </c>
      <c r="P84" s="2"/>
      <c r="AE84" s="121">
        <v>80000</v>
      </c>
      <c r="AF84" s="121">
        <v>15</v>
      </c>
      <c r="AG84" s="121">
        <v>25.13</v>
      </c>
      <c r="AH84" s="121">
        <v>12</v>
      </c>
      <c r="AI84" s="121">
        <v>2</v>
      </c>
      <c r="AJ84" s="121">
        <v>0</v>
      </c>
      <c r="AK84" s="121">
        <v>1</v>
      </c>
      <c r="AL84" s="121">
        <v>1</v>
      </c>
      <c r="AM84" s="121">
        <v>0</v>
      </c>
    </row>
    <row r="85" spans="2:39" ht="18" customHeight="1">
      <c r="B85" s="124">
        <v>104000</v>
      </c>
      <c r="C85" s="121">
        <v>8</v>
      </c>
      <c r="D85" s="121">
        <v>24.87</v>
      </c>
      <c r="E85" s="121">
        <v>7</v>
      </c>
      <c r="F85" s="121">
        <v>4</v>
      </c>
      <c r="G85" s="121">
        <v>0</v>
      </c>
      <c r="H85" s="121">
        <v>1</v>
      </c>
      <c r="I85" s="121">
        <v>0</v>
      </c>
      <c r="J85" s="121">
        <v>1</v>
      </c>
      <c r="K85" s="121">
        <v>1</v>
      </c>
      <c r="L85" s="121">
        <v>1</v>
      </c>
      <c r="M85" s="121">
        <v>1</v>
      </c>
      <c r="N85" s="121">
        <v>0</v>
      </c>
      <c r="O85" s="121">
        <v>0</v>
      </c>
      <c r="P85" s="2"/>
      <c r="AE85" s="121">
        <v>83000</v>
      </c>
      <c r="AF85" s="121">
        <v>15</v>
      </c>
      <c r="AG85" s="121">
        <v>20.45</v>
      </c>
      <c r="AH85" s="121">
        <v>12</v>
      </c>
      <c r="AI85" s="121">
        <v>4</v>
      </c>
      <c r="AJ85" s="121">
        <v>0</v>
      </c>
      <c r="AK85" s="121">
        <v>1</v>
      </c>
      <c r="AL85" s="121">
        <v>1</v>
      </c>
      <c r="AM85" s="121">
        <v>0</v>
      </c>
    </row>
    <row r="86" spans="2:39" ht="18" customHeight="1">
      <c r="B86" s="124">
        <v>183000</v>
      </c>
      <c r="C86" s="121">
        <v>8</v>
      </c>
      <c r="D86" s="121">
        <v>47.17</v>
      </c>
      <c r="E86" s="121">
        <v>7</v>
      </c>
      <c r="F86" s="121">
        <v>12</v>
      </c>
      <c r="G86" s="121">
        <v>0</v>
      </c>
      <c r="H86" s="121">
        <v>1</v>
      </c>
      <c r="I86" s="121">
        <v>1</v>
      </c>
      <c r="J86" s="121">
        <v>1</v>
      </c>
      <c r="K86" s="121">
        <v>1</v>
      </c>
      <c r="L86" s="121">
        <v>1</v>
      </c>
      <c r="M86" s="121">
        <v>1</v>
      </c>
      <c r="N86" s="121">
        <v>0</v>
      </c>
      <c r="O86" s="121">
        <v>0</v>
      </c>
      <c r="P86" s="2"/>
      <c r="AE86" s="121">
        <v>93000</v>
      </c>
      <c r="AF86" s="121">
        <v>7</v>
      </c>
      <c r="AG86" s="121">
        <v>22.5</v>
      </c>
      <c r="AH86" s="121">
        <v>7</v>
      </c>
      <c r="AI86" s="121">
        <v>2</v>
      </c>
      <c r="AJ86" s="121">
        <v>0</v>
      </c>
      <c r="AK86" s="121">
        <v>1</v>
      </c>
      <c r="AL86" s="121">
        <v>1</v>
      </c>
      <c r="AM86" s="121">
        <v>1</v>
      </c>
    </row>
    <row r="87" spans="2:39" ht="18" customHeight="1">
      <c r="B87" s="124">
        <v>183000</v>
      </c>
      <c r="C87" s="121">
        <v>8</v>
      </c>
      <c r="D87" s="121">
        <v>47.17</v>
      </c>
      <c r="E87" s="121">
        <v>7</v>
      </c>
      <c r="F87" s="121">
        <v>13</v>
      </c>
      <c r="G87" s="121">
        <v>0</v>
      </c>
      <c r="H87" s="121">
        <v>1</v>
      </c>
      <c r="I87" s="121">
        <v>1</v>
      </c>
      <c r="J87" s="121">
        <v>1</v>
      </c>
      <c r="K87" s="121">
        <v>1</v>
      </c>
      <c r="L87" s="121">
        <v>1</v>
      </c>
      <c r="M87" s="121">
        <v>1</v>
      </c>
      <c r="N87" s="121">
        <v>0</v>
      </c>
      <c r="O87" s="121">
        <v>0</v>
      </c>
      <c r="P87" s="2"/>
      <c r="AE87" s="121">
        <v>104000</v>
      </c>
      <c r="AF87" s="121">
        <v>8</v>
      </c>
      <c r="AG87" s="121">
        <v>24.87</v>
      </c>
      <c r="AH87" s="121">
        <v>7</v>
      </c>
      <c r="AI87" s="121">
        <v>4</v>
      </c>
      <c r="AJ87" s="121">
        <v>0</v>
      </c>
      <c r="AK87" s="121">
        <v>1</v>
      </c>
      <c r="AL87" s="121">
        <v>0</v>
      </c>
      <c r="AM87" s="121">
        <v>0</v>
      </c>
    </row>
    <row r="88" spans="2:39" ht="18" customHeight="1">
      <c r="B88" s="124">
        <v>110000</v>
      </c>
      <c r="C88" s="121">
        <v>8</v>
      </c>
      <c r="D88" s="121">
        <v>27.6</v>
      </c>
      <c r="E88" s="121">
        <v>7</v>
      </c>
      <c r="F88" s="121">
        <v>3</v>
      </c>
      <c r="G88" s="121">
        <v>0</v>
      </c>
      <c r="H88" s="121">
        <v>1</v>
      </c>
      <c r="I88" s="121">
        <v>0</v>
      </c>
      <c r="J88" s="121">
        <v>1</v>
      </c>
      <c r="K88" s="121">
        <v>1</v>
      </c>
      <c r="L88" s="121">
        <v>1</v>
      </c>
      <c r="M88" s="121">
        <v>1</v>
      </c>
      <c r="N88" s="121">
        <v>0</v>
      </c>
      <c r="O88" s="121">
        <v>0</v>
      </c>
      <c r="P88" s="2"/>
      <c r="AE88" s="121">
        <v>183000</v>
      </c>
      <c r="AF88" s="121">
        <v>8</v>
      </c>
      <c r="AG88" s="121">
        <v>47.17</v>
      </c>
      <c r="AH88" s="121">
        <v>7</v>
      </c>
      <c r="AI88" s="121">
        <v>12</v>
      </c>
      <c r="AJ88" s="121">
        <v>0</v>
      </c>
      <c r="AK88" s="121">
        <v>1</v>
      </c>
      <c r="AL88" s="121">
        <v>0</v>
      </c>
      <c r="AM88" s="121">
        <v>0</v>
      </c>
    </row>
    <row r="89" spans="2:39" ht="18" customHeight="1">
      <c r="B89" s="124">
        <v>117000</v>
      </c>
      <c r="C89" s="121">
        <v>8</v>
      </c>
      <c r="D89" s="121">
        <v>34.119999999999997</v>
      </c>
      <c r="E89" s="121">
        <v>7</v>
      </c>
      <c r="F89" s="121">
        <v>3</v>
      </c>
      <c r="G89" s="121">
        <v>0</v>
      </c>
      <c r="H89" s="121">
        <v>1</v>
      </c>
      <c r="I89" s="121">
        <v>1</v>
      </c>
      <c r="J89" s="121">
        <v>1</v>
      </c>
      <c r="K89" s="121">
        <v>1</v>
      </c>
      <c r="L89" s="121">
        <v>1</v>
      </c>
      <c r="M89" s="121">
        <v>1</v>
      </c>
      <c r="N89" s="121">
        <v>0</v>
      </c>
      <c r="O89" s="121">
        <v>0</v>
      </c>
      <c r="P89" s="2"/>
      <c r="AE89" s="121">
        <v>183000</v>
      </c>
      <c r="AF89" s="121">
        <v>8</v>
      </c>
      <c r="AG89" s="121">
        <v>47.17</v>
      </c>
      <c r="AH89" s="121">
        <v>7</v>
      </c>
      <c r="AI89" s="121">
        <v>13</v>
      </c>
      <c r="AJ89" s="121">
        <v>0</v>
      </c>
      <c r="AK89" s="121">
        <v>1</v>
      </c>
      <c r="AL89" s="121">
        <v>0</v>
      </c>
      <c r="AM89" s="121">
        <v>0</v>
      </c>
    </row>
    <row r="90" spans="2:39" ht="18" customHeight="1">
      <c r="B90" s="124">
        <v>99000</v>
      </c>
      <c r="C90" s="121">
        <v>8</v>
      </c>
      <c r="D90" s="121">
        <v>24.27</v>
      </c>
      <c r="E90" s="121">
        <v>7</v>
      </c>
      <c r="F90" s="121">
        <v>2</v>
      </c>
      <c r="G90" s="121">
        <v>0</v>
      </c>
      <c r="H90" s="121">
        <v>1</v>
      </c>
      <c r="I90" s="121">
        <v>0</v>
      </c>
      <c r="J90" s="121">
        <v>1</v>
      </c>
      <c r="K90" s="121">
        <v>0</v>
      </c>
      <c r="L90" s="121">
        <v>1</v>
      </c>
      <c r="M90" s="121">
        <v>0</v>
      </c>
      <c r="N90" s="121">
        <v>1</v>
      </c>
      <c r="O90" s="121">
        <v>0</v>
      </c>
      <c r="P90" s="2"/>
      <c r="AE90" s="121">
        <v>110000</v>
      </c>
      <c r="AF90" s="121">
        <v>8</v>
      </c>
      <c r="AG90" s="121">
        <v>27.6</v>
      </c>
      <c r="AH90" s="121">
        <v>7</v>
      </c>
      <c r="AI90" s="121">
        <v>3</v>
      </c>
      <c r="AJ90" s="121">
        <v>0</v>
      </c>
      <c r="AK90" s="121">
        <v>1</v>
      </c>
      <c r="AL90" s="121">
        <v>0</v>
      </c>
      <c r="AM90" s="121">
        <v>0</v>
      </c>
    </row>
    <row r="91" spans="2:39" ht="18" customHeight="1">
      <c r="B91" s="124">
        <v>159000</v>
      </c>
      <c r="C91" s="121">
        <v>8</v>
      </c>
      <c r="D91" s="121">
        <v>42.72</v>
      </c>
      <c r="E91" s="121">
        <v>7</v>
      </c>
      <c r="F91" s="121">
        <v>6</v>
      </c>
      <c r="G91" s="121">
        <v>0</v>
      </c>
      <c r="H91" s="121">
        <v>1</v>
      </c>
      <c r="I91" s="121">
        <v>0</v>
      </c>
      <c r="J91" s="121">
        <v>1</v>
      </c>
      <c r="K91" s="121">
        <v>1</v>
      </c>
      <c r="L91" s="121">
        <v>1</v>
      </c>
      <c r="M91" s="121">
        <v>1</v>
      </c>
      <c r="N91" s="121">
        <v>1</v>
      </c>
      <c r="O91" s="121">
        <v>0</v>
      </c>
      <c r="P91" s="2"/>
      <c r="AE91" s="121">
        <v>117000</v>
      </c>
      <c r="AF91" s="121">
        <v>8</v>
      </c>
      <c r="AG91" s="121">
        <v>34.119999999999997</v>
      </c>
      <c r="AH91" s="121">
        <v>7</v>
      </c>
      <c r="AI91" s="121">
        <v>3</v>
      </c>
      <c r="AJ91" s="121">
        <v>0</v>
      </c>
      <c r="AK91" s="121">
        <v>1</v>
      </c>
      <c r="AL91" s="121">
        <v>0</v>
      </c>
      <c r="AM91" s="121">
        <v>0</v>
      </c>
    </row>
    <row r="92" spans="2:39" ht="18" customHeight="1">
      <c r="B92" s="124">
        <v>180000</v>
      </c>
      <c r="C92" s="121">
        <v>8</v>
      </c>
      <c r="D92" s="121">
        <v>48.24</v>
      </c>
      <c r="E92" s="121">
        <v>7</v>
      </c>
      <c r="F92" s="121">
        <v>7</v>
      </c>
      <c r="G92" s="121">
        <v>0</v>
      </c>
      <c r="H92" s="121">
        <v>1</v>
      </c>
      <c r="I92" s="121">
        <v>1</v>
      </c>
      <c r="J92" s="121">
        <v>1</v>
      </c>
      <c r="K92" s="121">
        <v>1</v>
      </c>
      <c r="L92" s="121">
        <v>1</v>
      </c>
      <c r="M92" s="121">
        <v>1</v>
      </c>
      <c r="N92" s="121">
        <v>1</v>
      </c>
      <c r="O92" s="121">
        <v>0</v>
      </c>
      <c r="P92" s="2"/>
      <c r="AE92" s="121">
        <v>99000</v>
      </c>
      <c r="AF92" s="121">
        <v>8</v>
      </c>
      <c r="AG92" s="121">
        <v>24.27</v>
      </c>
      <c r="AH92" s="121">
        <v>7</v>
      </c>
      <c r="AI92" s="121">
        <v>2</v>
      </c>
      <c r="AJ92" s="121">
        <v>0</v>
      </c>
      <c r="AK92" s="121">
        <v>1</v>
      </c>
      <c r="AL92" s="121">
        <v>1</v>
      </c>
      <c r="AM92" s="121">
        <v>0</v>
      </c>
    </row>
    <row r="93" spans="2:39" ht="18" customHeight="1">
      <c r="B93" s="124">
        <v>114000</v>
      </c>
      <c r="C93" s="121">
        <v>8</v>
      </c>
      <c r="D93" s="121">
        <v>27.6</v>
      </c>
      <c r="E93" s="121">
        <v>7</v>
      </c>
      <c r="F93" s="121">
        <v>5</v>
      </c>
      <c r="G93" s="121">
        <v>0</v>
      </c>
      <c r="H93" s="121">
        <v>1</v>
      </c>
      <c r="I93" s="121">
        <v>0</v>
      </c>
      <c r="J93" s="121">
        <v>1</v>
      </c>
      <c r="K93" s="121">
        <v>1</v>
      </c>
      <c r="L93" s="121">
        <v>0</v>
      </c>
      <c r="M93" s="121">
        <v>1</v>
      </c>
      <c r="N93" s="121">
        <v>1</v>
      </c>
      <c r="O93" s="121">
        <v>0</v>
      </c>
      <c r="P93" s="2"/>
      <c r="AE93" s="121">
        <v>159000</v>
      </c>
      <c r="AF93" s="121">
        <v>8</v>
      </c>
      <c r="AG93" s="121">
        <v>42.72</v>
      </c>
      <c r="AH93" s="121">
        <v>7</v>
      </c>
      <c r="AI93" s="121">
        <v>6</v>
      </c>
      <c r="AJ93" s="121">
        <v>0</v>
      </c>
      <c r="AK93" s="121">
        <v>1</v>
      </c>
      <c r="AL93" s="121">
        <v>1</v>
      </c>
      <c r="AM93" s="121">
        <v>0</v>
      </c>
    </row>
    <row r="94" spans="2:39" ht="18" customHeight="1">
      <c r="B94" s="124">
        <v>74000</v>
      </c>
      <c r="C94" s="121">
        <v>2</v>
      </c>
      <c r="D94" s="121">
        <v>20.43</v>
      </c>
      <c r="E94" s="121">
        <v>12</v>
      </c>
      <c r="F94" s="121">
        <v>4</v>
      </c>
      <c r="G94" s="121">
        <v>0</v>
      </c>
      <c r="H94" s="121">
        <v>1</v>
      </c>
      <c r="I94" s="121">
        <v>0</v>
      </c>
      <c r="J94" s="121">
        <v>1</v>
      </c>
      <c r="K94" s="121">
        <v>1</v>
      </c>
      <c r="L94" s="121">
        <v>1</v>
      </c>
      <c r="M94" s="121">
        <v>0</v>
      </c>
      <c r="N94" s="121">
        <v>1</v>
      </c>
      <c r="O94" s="121">
        <v>0</v>
      </c>
      <c r="P94" s="2"/>
      <c r="AE94" s="121">
        <v>180000</v>
      </c>
      <c r="AF94" s="121">
        <v>8</v>
      </c>
      <c r="AG94" s="121">
        <v>48.24</v>
      </c>
      <c r="AH94" s="121">
        <v>7</v>
      </c>
      <c r="AI94" s="121">
        <v>7</v>
      </c>
      <c r="AJ94" s="121">
        <v>0</v>
      </c>
      <c r="AK94" s="121">
        <v>1</v>
      </c>
      <c r="AL94" s="121">
        <v>1</v>
      </c>
      <c r="AM94" s="121">
        <v>0</v>
      </c>
    </row>
    <row r="95" spans="2:39" ht="18" customHeight="1">
      <c r="B95" s="124">
        <v>91000</v>
      </c>
      <c r="C95" s="121">
        <v>8</v>
      </c>
      <c r="D95" s="121">
        <v>21.34</v>
      </c>
      <c r="E95" s="121">
        <v>10</v>
      </c>
      <c r="F95" s="121">
        <v>6</v>
      </c>
      <c r="G95" s="121">
        <v>0</v>
      </c>
      <c r="H95" s="121">
        <v>1</v>
      </c>
      <c r="I95" s="121">
        <v>0</v>
      </c>
      <c r="J95" s="121">
        <v>1</v>
      </c>
      <c r="K95" s="121">
        <v>1</v>
      </c>
      <c r="L95" s="121">
        <v>1</v>
      </c>
      <c r="M95" s="121">
        <v>0</v>
      </c>
      <c r="N95" s="121">
        <v>1</v>
      </c>
      <c r="O95" s="121">
        <v>0</v>
      </c>
      <c r="P95" s="2"/>
      <c r="AE95" s="121">
        <v>114000</v>
      </c>
      <c r="AF95" s="121">
        <v>8</v>
      </c>
      <c r="AG95" s="121">
        <v>27.6</v>
      </c>
      <c r="AH95" s="121">
        <v>7</v>
      </c>
      <c r="AI95" s="121">
        <v>5</v>
      </c>
      <c r="AJ95" s="121">
        <v>0</v>
      </c>
      <c r="AK95" s="121">
        <v>1</v>
      </c>
      <c r="AL95" s="121">
        <v>1</v>
      </c>
      <c r="AM95" s="121">
        <v>0</v>
      </c>
    </row>
    <row r="96" spans="2:39" ht="18" customHeight="1">
      <c r="B96" s="124">
        <v>92500</v>
      </c>
      <c r="C96" s="121">
        <v>8</v>
      </c>
      <c r="D96" s="121">
        <v>20.58</v>
      </c>
      <c r="E96" s="121">
        <v>10</v>
      </c>
      <c r="F96" s="121">
        <v>11</v>
      </c>
      <c r="G96" s="121">
        <v>0</v>
      </c>
      <c r="H96" s="121">
        <v>1</v>
      </c>
      <c r="I96" s="121">
        <v>0</v>
      </c>
      <c r="J96" s="121">
        <v>1</v>
      </c>
      <c r="K96" s="121">
        <v>1</v>
      </c>
      <c r="L96" s="121">
        <v>1</v>
      </c>
      <c r="M96" s="121">
        <v>0</v>
      </c>
      <c r="N96" s="121">
        <v>1</v>
      </c>
      <c r="O96" s="121">
        <v>0</v>
      </c>
      <c r="P96" s="2"/>
      <c r="AE96" s="121">
        <v>74000</v>
      </c>
      <c r="AF96" s="121">
        <v>2</v>
      </c>
      <c r="AG96" s="121">
        <v>20.43</v>
      </c>
      <c r="AH96" s="121">
        <v>12</v>
      </c>
      <c r="AI96" s="121">
        <v>4</v>
      </c>
      <c r="AJ96" s="121">
        <v>0</v>
      </c>
      <c r="AK96" s="121">
        <v>1</v>
      </c>
      <c r="AL96" s="121">
        <v>1</v>
      </c>
      <c r="AM96" s="121">
        <v>0</v>
      </c>
    </row>
    <row r="97" spans="2:39" ht="18" customHeight="1">
      <c r="B97" s="124">
        <v>88000</v>
      </c>
      <c r="C97" s="121">
        <v>8</v>
      </c>
      <c r="D97" s="121">
        <v>21.29</v>
      </c>
      <c r="E97" s="121">
        <v>10</v>
      </c>
      <c r="F97" s="121">
        <v>4</v>
      </c>
      <c r="G97" s="121">
        <v>0</v>
      </c>
      <c r="H97" s="121">
        <v>1</v>
      </c>
      <c r="I97" s="121">
        <v>0</v>
      </c>
      <c r="J97" s="121">
        <v>1</v>
      </c>
      <c r="K97" s="121">
        <v>1</v>
      </c>
      <c r="L97" s="121">
        <v>1</v>
      </c>
      <c r="M97" s="121">
        <v>0</v>
      </c>
      <c r="N97" s="121">
        <v>1</v>
      </c>
      <c r="O97" s="121">
        <v>1</v>
      </c>
      <c r="P97" s="2"/>
      <c r="AE97" s="121">
        <v>91000</v>
      </c>
      <c r="AF97" s="121">
        <v>8</v>
      </c>
      <c r="AG97" s="121">
        <v>21.34</v>
      </c>
      <c r="AH97" s="121">
        <v>10</v>
      </c>
      <c r="AI97" s="121">
        <v>6</v>
      </c>
      <c r="AJ97" s="121">
        <v>0</v>
      </c>
      <c r="AK97" s="121">
        <v>1</v>
      </c>
      <c r="AL97" s="121">
        <v>1</v>
      </c>
      <c r="AM97" s="121">
        <v>0</v>
      </c>
    </row>
    <row r="98" spans="2:39" ht="18" customHeight="1">
      <c r="B98" s="124">
        <v>88000</v>
      </c>
      <c r="C98" s="121">
        <v>8</v>
      </c>
      <c r="D98" s="121">
        <v>20.58</v>
      </c>
      <c r="E98" s="121">
        <v>10</v>
      </c>
      <c r="F98" s="121">
        <v>5</v>
      </c>
      <c r="G98" s="121">
        <v>0</v>
      </c>
      <c r="H98" s="121">
        <v>1</v>
      </c>
      <c r="I98" s="121">
        <v>0</v>
      </c>
      <c r="J98" s="121">
        <v>1</v>
      </c>
      <c r="K98" s="121">
        <v>1</v>
      </c>
      <c r="L98" s="121">
        <v>1</v>
      </c>
      <c r="M98" s="121">
        <v>0</v>
      </c>
      <c r="N98" s="121">
        <v>1</v>
      </c>
      <c r="O98" s="121">
        <v>1</v>
      </c>
      <c r="P98" s="2"/>
      <c r="AE98" s="121">
        <v>92500</v>
      </c>
      <c r="AF98" s="121">
        <v>8</v>
      </c>
      <c r="AG98" s="121">
        <v>20.58</v>
      </c>
      <c r="AH98" s="121">
        <v>10</v>
      </c>
      <c r="AI98" s="121">
        <v>11</v>
      </c>
      <c r="AJ98" s="121">
        <v>0</v>
      </c>
      <c r="AK98" s="121">
        <v>1</v>
      </c>
      <c r="AL98" s="121">
        <v>1</v>
      </c>
      <c r="AM98" s="121">
        <v>0</v>
      </c>
    </row>
    <row r="99" spans="2:39" ht="18" customHeight="1">
      <c r="B99" s="124">
        <v>88000</v>
      </c>
      <c r="C99" s="121">
        <v>8</v>
      </c>
      <c r="D99" s="121">
        <v>22.04</v>
      </c>
      <c r="E99" s="121">
        <v>10</v>
      </c>
      <c r="F99" s="121">
        <v>9</v>
      </c>
      <c r="G99" s="121">
        <v>0</v>
      </c>
      <c r="H99" s="121">
        <v>1</v>
      </c>
      <c r="I99" s="121">
        <v>0</v>
      </c>
      <c r="J99" s="121">
        <v>1</v>
      </c>
      <c r="K99" s="121">
        <v>1</v>
      </c>
      <c r="L99" s="121">
        <v>1</v>
      </c>
      <c r="M99" s="121">
        <v>0</v>
      </c>
      <c r="N99" s="121">
        <v>1</v>
      </c>
      <c r="O99" s="121">
        <v>0</v>
      </c>
      <c r="P99" s="2"/>
      <c r="AE99" s="121">
        <v>88000</v>
      </c>
      <c r="AF99" s="121">
        <v>8</v>
      </c>
      <c r="AG99" s="121">
        <v>21.29</v>
      </c>
      <c r="AH99" s="121">
        <v>10</v>
      </c>
      <c r="AI99" s="121">
        <v>4</v>
      </c>
      <c r="AJ99" s="121">
        <v>0</v>
      </c>
      <c r="AK99" s="121">
        <v>1</v>
      </c>
      <c r="AL99" s="121">
        <v>1</v>
      </c>
      <c r="AM99" s="121">
        <v>1</v>
      </c>
    </row>
    <row r="100" spans="2:39" ht="18" customHeight="1">
      <c r="B100" s="124">
        <v>88000</v>
      </c>
      <c r="C100" s="121">
        <v>8</v>
      </c>
      <c r="D100" s="121">
        <v>20.58</v>
      </c>
      <c r="E100" s="121">
        <v>10</v>
      </c>
      <c r="F100" s="121">
        <v>8</v>
      </c>
      <c r="G100" s="121">
        <v>0</v>
      </c>
      <c r="H100" s="121">
        <v>1</v>
      </c>
      <c r="I100" s="121">
        <v>0</v>
      </c>
      <c r="J100" s="121">
        <v>1</v>
      </c>
      <c r="K100" s="121">
        <v>1</v>
      </c>
      <c r="L100" s="121">
        <v>1</v>
      </c>
      <c r="M100" s="121">
        <v>0</v>
      </c>
      <c r="N100" s="121">
        <v>0</v>
      </c>
      <c r="O100" s="121">
        <v>0</v>
      </c>
      <c r="P100" s="2"/>
      <c r="AE100" s="121">
        <v>88000</v>
      </c>
      <c r="AF100" s="121">
        <v>8</v>
      </c>
      <c r="AG100" s="121">
        <v>20.58</v>
      </c>
      <c r="AH100" s="121">
        <v>10</v>
      </c>
      <c r="AI100" s="121">
        <v>5</v>
      </c>
      <c r="AJ100" s="121">
        <v>0</v>
      </c>
      <c r="AK100" s="121">
        <v>1</v>
      </c>
      <c r="AL100" s="121">
        <v>1</v>
      </c>
      <c r="AM100" s="121">
        <v>1</v>
      </c>
    </row>
    <row r="101" spans="2:39" ht="18" customHeight="1">
      <c r="B101" s="125">
        <v>93000</v>
      </c>
      <c r="C101" s="123">
        <v>7</v>
      </c>
      <c r="D101" s="123">
        <v>22.5</v>
      </c>
      <c r="E101" s="123">
        <v>7</v>
      </c>
      <c r="F101" s="123">
        <v>2</v>
      </c>
      <c r="G101" s="123">
        <v>0</v>
      </c>
      <c r="H101" s="123">
        <v>1</v>
      </c>
      <c r="I101" s="123">
        <v>0</v>
      </c>
      <c r="J101" s="123">
        <v>1</v>
      </c>
      <c r="K101" s="123">
        <v>1</v>
      </c>
      <c r="L101" s="123">
        <v>1</v>
      </c>
      <c r="M101" s="123">
        <v>0</v>
      </c>
      <c r="N101" s="123">
        <v>1</v>
      </c>
      <c r="O101" s="123">
        <v>0</v>
      </c>
      <c r="P101" s="2"/>
      <c r="AE101" s="121">
        <v>88000</v>
      </c>
      <c r="AF101" s="121">
        <v>8</v>
      </c>
      <c r="AG101" s="121">
        <v>22.04</v>
      </c>
      <c r="AH101" s="121">
        <v>10</v>
      </c>
      <c r="AI101" s="121">
        <v>9</v>
      </c>
      <c r="AJ101" s="121">
        <v>0</v>
      </c>
      <c r="AK101" s="121">
        <v>1</v>
      </c>
      <c r="AL101" s="121">
        <v>1</v>
      </c>
      <c r="AM101" s="121">
        <v>0</v>
      </c>
    </row>
    <row r="102" spans="2:39" ht="18" customHeight="1">
      <c r="AE102" s="121">
        <v>88000</v>
      </c>
      <c r="AF102" s="121">
        <v>8</v>
      </c>
      <c r="AG102" s="121">
        <v>20.58</v>
      </c>
      <c r="AH102" s="121">
        <v>10</v>
      </c>
      <c r="AI102" s="121">
        <v>8</v>
      </c>
      <c r="AJ102" s="121">
        <v>0</v>
      </c>
      <c r="AK102" s="121">
        <v>1</v>
      </c>
      <c r="AL102" s="121">
        <v>0</v>
      </c>
      <c r="AM102" s="121">
        <v>0</v>
      </c>
    </row>
    <row r="103" spans="2:39" ht="18" customHeight="1">
      <c r="AE103" s="123">
        <v>93000</v>
      </c>
      <c r="AF103" s="123">
        <v>7</v>
      </c>
      <c r="AG103" s="123">
        <v>22.5</v>
      </c>
      <c r="AH103" s="123">
        <v>7</v>
      </c>
      <c r="AI103" s="123">
        <v>2</v>
      </c>
      <c r="AJ103" s="123">
        <v>0</v>
      </c>
      <c r="AK103" s="123">
        <v>1</v>
      </c>
      <c r="AL103" s="123">
        <v>1</v>
      </c>
      <c r="AM103" s="123">
        <v>0</v>
      </c>
    </row>
  </sheetData>
  <phoneticPr fontId="4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9"/>
  <sheetViews>
    <sheetView zoomScaleNormal="100" workbookViewId="0"/>
  </sheetViews>
  <sheetFormatPr defaultColWidth="12.69140625" defaultRowHeight="18"/>
  <cols>
    <col min="1" max="1" width="5.69140625" style="1" customWidth="1"/>
    <col min="2" max="3" width="13.69140625" style="1" customWidth="1"/>
    <col min="4" max="4" width="5.69140625" style="1" customWidth="1"/>
    <col min="5" max="6" width="13.69140625" style="1" customWidth="1"/>
    <col min="7" max="16384" width="12.69140625" style="1"/>
  </cols>
  <sheetData>
    <row r="1" spans="1:6">
      <c r="A1" s="2"/>
      <c r="D1" s="2"/>
    </row>
    <row r="2" spans="1:6">
      <c r="A2" s="2"/>
      <c r="D2" s="2"/>
    </row>
    <row r="3" spans="1:6">
      <c r="A3" s="2"/>
      <c r="D3" s="2"/>
    </row>
    <row r="4" spans="1:6">
      <c r="A4" s="2"/>
      <c r="D4" s="2"/>
    </row>
    <row r="5" spans="1:6">
      <c r="A5" s="2"/>
      <c r="D5" s="2"/>
    </row>
    <row r="6" spans="1:6">
      <c r="A6" s="2"/>
      <c r="D6" s="2"/>
    </row>
    <row r="7" spans="1:6">
      <c r="A7" s="2"/>
      <c r="D7" s="2"/>
    </row>
    <row r="8" spans="1:6">
      <c r="A8" s="23"/>
      <c r="D8" s="23"/>
    </row>
    <row r="9" spans="1:6">
      <c r="A9" s="23"/>
      <c r="B9" s="14" t="s">
        <v>38</v>
      </c>
      <c r="C9" s="15" t="s">
        <v>39</v>
      </c>
      <c r="D9" s="23"/>
      <c r="E9" s="14" t="s">
        <v>40</v>
      </c>
      <c r="F9" s="15" t="s">
        <v>41</v>
      </c>
    </row>
    <row r="10" spans="1:6" ht="18" customHeight="1">
      <c r="A10" s="23"/>
      <c r="B10" s="87">
        <v>70124</v>
      </c>
      <c r="C10" s="88">
        <v>46</v>
      </c>
      <c r="D10" s="23"/>
      <c r="E10" s="87">
        <v>67719</v>
      </c>
      <c r="F10" s="88">
        <v>86</v>
      </c>
    </row>
    <row r="11" spans="1:6" ht="18" customHeight="1">
      <c r="A11" s="23"/>
      <c r="B11" s="87">
        <v>66992</v>
      </c>
      <c r="C11" s="88">
        <v>13</v>
      </c>
      <c r="D11" s="23"/>
      <c r="E11" s="87">
        <v>67523</v>
      </c>
      <c r="F11" s="88">
        <v>63</v>
      </c>
    </row>
    <row r="12" spans="1:6" ht="18" customHeight="1">
      <c r="A12" s="23"/>
      <c r="B12" s="87">
        <v>71922</v>
      </c>
      <c r="C12" s="88">
        <v>60</v>
      </c>
      <c r="D12" s="23"/>
      <c r="E12" s="87">
        <v>68502</v>
      </c>
      <c r="F12" s="88">
        <v>102</v>
      </c>
    </row>
    <row r="13" spans="1:6" ht="18" customHeight="1">
      <c r="A13" s="23"/>
      <c r="B13" s="87">
        <v>68601</v>
      </c>
      <c r="C13" s="88">
        <v>21</v>
      </c>
      <c r="D13" s="23"/>
      <c r="E13" s="87">
        <v>67101</v>
      </c>
      <c r="F13" s="88">
        <v>82</v>
      </c>
    </row>
    <row r="14" spans="1:6" ht="18" customHeight="1">
      <c r="A14" s="23"/>
      <c r="B14" s="87">
        <v>76875</v>
      </c>
      <c r="C14" s="88">
        <v>116</v>
      </c>
      <c r="D14" s="23"/>
      <c r="E14" s="87">
        <v>62726</v>
      </c>
      <c r="F14" s="88">
        <v>22</v>
      </c>
    </row>
    <row r="15" spans="1:6" ht="18" customHeight="1">
      <c r="A15" s="23"/>
      <c r="B15" s="87">
        <v>73400</v>
      </c>
      <c r="C15" s="88">
        <v>107</v>
      </c>
      <c r="D15" s="23"/>
      <c r="E15" s="87">
        <v>70618</v>
      </c>
      <c r="F15" s="88">
        <v>120</v>
      </c>
    </row>
    <row r="16" spans="1:6" ht="18" customHeight="1">
      <c r="A16" s="23"/>
      <c r="B16" s="87">
        <v>67298</v>
      </c>
      <c r="C16" s="88">
        <v>1</v>
      </c>
      <c r="D16" s="23"/>
      <c r="E16" s="87">
        <v>68878</v>
      </c>
      <c r="F16" s="88">
        <v>108</v>
      </c>
    </row>
    <row r="17" spans="1:6" ht="18" customHeight="1">
      <c r="A17" s="23"/>
      <c r="B17" s="87">
        <v>67658</v>
      </c>
      <c r="C17" s="88">
        <v>35</v>
      </c>
      <c r="D17" s="23"/>
      <c r="E17" s="87">
        <v>62827</v>
      </c>
      <c r="F17" s="88">
        <v>32</v>
      </c>
    </row>
    <row r="18" spans="1:6" ht="18" customHeight="1">
      <c r="A18" s="23"/>
      <c r="B18" s="87">
        <v>66406</v>
      </c>
      <c r="C18" s="88">
        <v>21</v>
      </c>
      <c r="D18" s="23"/>
      <c r="E18" s="87">
        <v>62502</v>
      </c>
      <c r="F18" s="88">
        <v>10</v>
      </c>
    </row>
    <row r="19" spans="1:6" ht="18" customHeight="1">
      <c r="A19" s="23"/>
      <c r="B19" s="87">
        <v>70026</v>
      </c>
      <c r="C19" s="88">
        <v>42</v>
      </c>
      <c r="D19" s="23"/>
      <c r="E19" s="87">
        <v>67598</v>
      </c>
      <c r="F19" s="88">
        <v>67</v>
      </c>
    </row>
    <row r="20" spans="1:6" ht="18" customHeight="1">
      <c r="B20" s="87">
        <v>73563</v>
      </c>
      <c r="C20" s="88">
        <v>110</v>
      </c>
      <c r="E20" s="87">
        <v>69783</v>
      </c>
      <c r="F20" s="88">
        <v>119</v>
      </c>
    </row>
    <row r="21" spans="1:6" ht="18" customHeight="1">
      <c r="A21" s="23"/>
      <c r="B21" s="87">
        <v>68640</v>
      </c>
      <c r="C21" s="88">
        <v>55</v>
      </c>
      <c r="D21" s="23"/>
      <c r="E21" s="87">
        <v>61795</v>
      </c>
      <c r="F21" s="88">
        <v>16</v>
      </c>
    </row>
    <row r="22" spans="1:6" ht="18" customHeight="1">
      <c r="A22" s="23"/>
      <c r="B22" s="91">
        <v>68108</v>
      </c>
      <c r="C22" s="88">
        <v>41</v>
      </c>
      <c r="D22" s="23"/>
      <c r="E22" s="91">
        <v>65434</v>
      </c>
      <c r="F22" s="88">
        <v>37</v>
      </c>
    </row>
    <row r="23" spans="1:6" ht="18" customHeight="1">
      <c r="A23" s="23"/>
      <c r="B23" s="91">
        <v>73191</v>
      </c>
      <c r="C23" s="88">
        <v>87</v>
      </c>
      <c r="D23" s="23"/>
      <c r="E23" s="91">
        <v>67790</v>
      </c>
      <c r="F23" s="88">
        <v>69</v>
      </c>
    </row>
    <row r="24" spans="1:6" ht="18" customHeight="1">
      <c r="A24" s="23"/>
      <c r="B24" s="91">
        <v>73341</v>
      </c>
      <c r="C24" s="88">
        <v>85</v>
      </c>
      <c r="D24" s="23"/>
      <c r="E24" s="91">
        <v>66209</v>
      </c>
      <c r="F24" s="88">
        <v>69</v>
      </c>
    </row>
    <row r="25" spans="1:6" ht="18" customHeight="1">
      <c r="B25" s="91">
        <v>71398</v>
      </c>
      <c r="C25" s="88">
        <v>71</v>
      </c>
      <c r="E25" s="91">
        <v>63279</v>
      </c>
      <c r="F25" s="88">
        <v>25</v>
      </c>
    </row>
    <row r="26" spans="1:6" ht="18" customHeight="1">
      <c r="B26" s="91">
        <v>69468</v>
      </c>
      <c r="C26" s="88">
        <v>22</v>
      </c>
      <c r="E26" s="91">
        <v>66903</v>
      </c>
      <c r="F26" s="88">
        <v>68</v>
      </c>
    </row>
    <row r="27" spans="1:6" ht="18" customHeight="1">
      <c r="B27" s="91">
        <v>67032</v>
      </c>
      <c r="C27" s="88">
        <v>9</v>
      </c>
      <c r="E27" s="91">
        <v>70835</v>
      </c>
      <c r="F27" s="88">
        <v>118</v>
      </c>
    </row>
    <row r="28" spans="1:6" ht="18" customHeight="1">
      <c r="B28" s="91">
        <v>68850</v>
      </c>
      <c r="C28" s="88">
        <v>31</v>
      </c>
      <c r="E28" s="91">
        <v>69150</v>
      </c>
      <c r="F28" s="88">
        <v>99</v>
      </c>
    </row>
    <row r="29" spans="1:6" ht="18" customHeight="1">
      <c r="B29" s="91">
        <v>75913</v>
      </c>
      <c r="C29" s="88">
        <v>110</v>
      </c>
      <c r="E29" s="91">
        <v>65580</v>
      </c>
      <c r="F29" s="88">
        <v>56</v>
      </c>
    </row>
    <row r="30" spans="1:6" ht="18" customHeight="1">
      <c r="B30" s="91">
        <v>67037</v>
      </c>
      <c r="C30" s="88">
        <v>33</v>
      </c>
      <c r="E30" s="91">
        <v>65841</v>
      </c>
      <c r="F30" s="88">
        <v>45</v>
      </c>
    </row>
    <row r="31" spans="1:6" ht="18" customHeight="1">
      <c r="B31" s="91">
        <v>67368</v>
      </c>
      <c r="C31" s="88">
        <v>19</v>
      </c>
      <c r="E31" s="91">
        <v>63448</v>
      </c>
      <c r="F31" s="88">
        <v>43</v>
      </c>
    </row>
    <row r="32" spans="1:6" ht="18" customHeight="1">
      <c r="B32" s="91">
        <v>74189</v>
      </c>
      <c r="C32" s="88">
        <v>91</v>
      </c>
      <c r="E32" s="91">
        <v>65043</v>
      </c>
      <c r="F32" s="88">
        <v>49</v>
      </c>
    </row>
    <row r="33" spans="2:6" ht="18" customHeight="1">
      <c r="B33" s="91">
        <v>69239</v>
      </c>
      <c r="C33" s="88">
        <v>28</v>
      </c>
      <c r="E33" s="91">
        <v>66024</v>
      </c>
      <c r="F33" s="88">
        <v>64</v>
      </c>
    </row>
    <row r="34" spans="2:6" ht="18" customHeight="1">
      <c r="B34" s="91">
        <v>71593</v>
      </c>
      <c r="C34" s="88">
        <v>77</v>
      </c>
      <c r="E34" s="91">
        <v>69990</v>
      </c>
      <c r="F34" s="88">
        <v>95</v>
      </c>
    </row>
    <row r="35" spans="2:6" ht="18" customHeight="1">
      <c r="B35" s="91">
        <v>72018</v>
      </c>
      <c r="C35" s="88">
        <v>85</v>
      </c>
      <c r="E35" s="91">
        <v>62727</v>
      </c>
      <c r="F35" s="88">
        <v>32</v>
      </c>
    </row>
    <row r="36" spans="2:6" ht="18" customHeight="1">
      <c r="B36" s="91">
        <v>75740</v>
      </c>
      <c r="C36" s="88">
        <v>117</v>
      </c>
      <c r="E36" s="91">
        <v>62193</v>
      </c>
      <c r="F36" s="88">
        <v>25</v>
      </c>
    </row>
    <row r="37" spans="2:6" ht="18" customHeight="1">
      <c r="B37" s="91">
        <v>65937</v>
      </c>
      <c r="C37" s="88">
        <v>1</v>
      </c>
      <c r="E37" s="91">
        <v>70943</v>
      </c>
      <c r="F37" s="88">
        <v>120</v>
      </c>
    </row>
    <row r="38" spans="2:6" ht="18" customHeight="1">
      <c r="B38" s="91">
        <v>73667</v>
      </c>
      <c r="C38" s="88">
        <v>107</v>
      </c>
      <c r="E38" s="91">
        <v>67066</v>
      </c>
      <c r="F38" s="88">
        <v>87</v>
      </c>
    </row>
    <row r="39" spans="2:6" ht="18" customHeight="1">
      <c r="B39" s="91">
        <v>68294</v>
      </c>
      <c r="C39" s="88">
        <v>32</v>
      </c>
      <c r="E39" s="91">
        <v>66682</v>
      </c>
      <c r="F39" s="88">
        <v>61</v>
      </c>
    </row>
    <row r="40" spans="2:6" ht="18" customHeight="1">
      <c r="B40" s="91">
        <v>71326</v>
      </c>
      <c r="C40" s="88">
        <v>60</v>
      </c>
      <c r="E40" s="91">
        <v>64174</v>
      </c>
      <c r="F40" s="88">
        <v>51</v>
      </c>
    </row>
    <row r="41" spans="2:6" ht="18" customHeight="1">
      <c r="B41" s="91">
        <v>70057</v>
      </c>
      <c r="C41" s="88">
        <v>49</v>
      </c>
      <c r="E41" s="91">
        <v>63100</v>
      </c>
      <c r="F41" s="88">
        <v>27</v>
      </c>
    </row>
    <row r="42" spans="2:6" ht="18" customHeight="1">
      <c r="B42" s="91">
        <v>68118</v>
      </c>
      <c r="C42" s="88">
        <v>26</v>
      </c>
      <c r="E42" s="91">
        <v>63058</v>
      </c>
      <c r="F42" s="88">
        <v>36</v>
      </c>
    </row>
    <row r="43" spans="2:6" ht="18" customHeight="1">
      <c r="B43" s="91">
        <v>71977</v>
      </c>
      <c r="C43" s="88">
        <v>64</v>
      </c>
      <c r="E43" s="91">
        <v>70209</v>
      </c>
      <c r="F43" s="88">
        <v>105</v>
      </c>
    </row>
    <row r="44" spans="2:6" ht="18" customHeight="1">
      <c r="B44" s="91">
        <v>74733</v>
      </c>
      <c r="C44" s="88">
        <v>102</v>
      </c>
      <c r="E44" s="91">
        <v>62703</v>
      </c>
      <c r="F44" s="88">
        <v>25</v>
      </c>
    </row>
    <row r="45" spans="2:6" ht="18" customHeight="1">
      <c r="B45" s="91">
        <v>72748</v>
      </c>
      <c r="C45" s="88">
        <v>86</v>
      </c>
      <c r="E45" s="91">
        <v>65100</v>
      </c>
      <c r="F45" s="88">
        <v>51</v>
      </c>
    </row>
    <row r="46" spans="2:6" ht="18" customHeight="1">
      <c r="B46" s="91">
        <v>68196</v>
      </c>
      <c r="C46" s="88">
        <v>31</v>
      </c>
      <c r="E46" s="91">
        <v>70170</v>
      </c>
      <c r="F46" s="88">
        <v>115</v>
      </c>
    </row>
    <row r="47" spans="2:6" ht="18" customHeight="1">
      <c r="B47" s="91">
        <v>72608</v>
      </c>
      <c r="C47" s="88">
        <v>81</v>
      </c>
      <c r="E47" s="91">
        <v>67592</v>
      </c>
      <c r="F47" s="88">
        <v>87</v>
      </c>
    </row>
    <row r="48" spans="2:6" ht="18" customHeight="1">
      <c r="B48" s="91">
        <v>71292</v>
      </c>
      <c r="C48" s="88">
        <v>64</v>
      </c>
      <c r="E48" s="91">
        <v>65941</v>
      </c>
      <c r="F48" s="88">
        <v>73</v>
      </c>
    </row>
    <row r="49" spans="2:6" ht="18" customHeight="1">
      <c r="B49" s="91">
        <v>73379</v>
      </c>
      <c r="C49" s="88">
        <v>68</v>
      </c>
      <c r="E49" s="91">
        <v>67417</v>
      </c>
      <c r="F49" s="88">
        <v>81</v>
      </c>
    </row>
    <row r="50" spans="2:6" ht="18" customHeight="1">
      <c r="B50" s="91">
        <v>72589</v>
      </c>
      <c r="C50" s="88">
        <v>84</v>
      </c>
      <c r="E50" s="91">
        <v>69646</v>
      </c>
      <c r="F50" s="88">
        <v>93</v>
      </c>
    </row>
    <row r="51" spans="2:6" ht="18" customHeight="1">
      <c r="B51" s="91">
        <v>75703</v>
      </c>
      <c r="C51" s="88">
        <v>116</v>
      </c>
      <c r="E51" s="91">
        <v>68334</v>
      </c>
      <c r="F51" s="88">
        <v>82</v>
      </c>
    </row>
    <row r="52" spans="2:6" ht="18" customHeight="1">
      <c r="B52" s="91">
        <v>67596</v>
      </c>
      <c r="C52" s="88">
        <v>31</v>
      </c>
      <c r="E52" s="91">
        <v>69028</v>
      </c>
      <c r="F52" s="88">
        <v>86</v>
      </c>
    </row>
    <row r="53" spans="2:6" ht="18" customHeight="1">
      <c r="B53" s="91">
        <v>73741</v>
      </c>
      <c r="C53" s="88">
        <v>84</v>
      </c>
      <c r="E53" s="91">
        <v>69973</v>
      </c>
      <c r="F53" s="88">
        <v>110</v>
      </c>
    </row>
    <row r="54" spans="2:6" ht="18" customHeight="1">
      <c r="B54" s="91">
        <v>66971</v>
      </c>
      <c r="C54" s="88">
        <v>32</v>
      </c>
      <c r="E54" s="91">
        <v>65325</v>
      </c>
      <c r="F54" s="88">
        <v>61</v>
      </c>
    </row>
    <row r="55" spans="2:6" ht="18" customHeight="1">
      <c r="B55" s="91">
        <v>68632</v>
      </c>
      <c r="C55" s="88">
        <v>29</v>
      </c>
      <c r="E55" s="91">
        <v>65166</v>
      </c>
      <c r="F55" s="88">
        <v>48</v>
      </c>
    </row>
    <row r="56" spans="2:6" ht="18" customHeight="1">
      <c r="B56" s="91">
        <v>74378</v>
      </c>
      <c r="C56" s="88">
        <v>112</v>
      </c>
      <c r="E56" s="91">
        <v>66232</v>
      </c>
      <c r="F56" s="88">
        <v>67</v>
      </c>
    </row>
    <row r="57" spans="2:6" ht="18" customHeight="1">
      <c r="B57" s="91">
        <v>67044</v>
      </c>
      <c r="C57" s="88">
        <v>8</v>
      </c>
      <c r="E57" s="91">
        <v>67384</v>
      </c>
      <c r="F57" s="88">
        <v>72</v>
      </c>
    </row>
    <row r="58" spans="2:6" ht="18" customHeight="1">
      <c r="B58" s="91">
        <v>73462</v>
      </c>
      <c r="C58" s="88">
        <v>98</v>
      </c>
      <c r="E58" s="91">
        <v>65601</v>
      </c>
      <c r="F58" s="88">
        <v>69</v>
      </c>
    </row>
    <row r="59" spans="2:6" ht="18" customHeight="1">
      <c r="B59" s="91">
        <v>67384</v>
      </c>
      <c r="C59" s="88">
        <v>21</v>
      </c>
      <c r="E59" s="91">
        <v>70954</v>
      </c>
      <c r="F59" s="88">
        <v>113</v>
      </c>
    </row>
    <row r="60" spans="2:6" ht="18" customHeight="1">
      <c r="B60" s="91">
        <v>67656</v>
      </c>
      <c r="C60" s="88">
        <v>14</v>
      </c>
      <c r="E60" s="91">
        <v>70133</v>
      </c>
      <c r="F60" s="88">
        <v>104</v>
      </c>
    </row>
    <row r="61" spans="2:6" ht="18" customHeight="1">
      <c r="B61" s="91">
        <v>72205</v>
      </c>
      <c r="C61" s="88">
        <v>78</v>
      </c>
      <c r="E61" s="91">
        <v>64285</v>
      </c>
      <c r="F61" s="88">
        <v>51</v>
      </c>
    </row>
    <row r="62" spans="2:6" ht="18" customHeight="1">
      <c r="B62" s="91">
        <v>69055</v>
      </c>
      <c r="C62" s="88">
        <v>64</v>
      </c>
      <c r="E62" s="91">
        <v>65453</v>
      </c>
      <c r="F62" s="88">
        <v>63</v>
      </c>
    </row>
    <row r="63" spans="2:6" ht="18" customHeight="1">
      <c r="B63" s="91">
        <v>75575</v>
      </c>
      <c r="C63" s="88">
        <v>106</v>
      </c>
      <c r="E63" s="91">
        <v>65853</v>
      </c>
      <c r="F63" s="88">
        <v>66</v>
      </c>
    </row>
    <row r="64" spans="2:6" ht="18" customHeight="1">
      <c r="B64" s="91">
        <v>68953</v>
      </c>
      <c r="C64" s="88">
        <v>51</v>
      </c>
      <c r="E64" s="91">
        <v>63005</v>
      </c>
      <c r="F64" s="88">
        <v>20</v>
      </c>
    </row>
    <row r="65" spans="2:6" ht="18" customHeight="1">
      <c r="B65" s="91">
        <v>66951</v>
      </c>
      <c r="C65" s="88">
        <v>6</v>
      </c>
      <c r="E65" s="91">
        <v>69590</v>
      </c>
      <c r="F65" s="88">
        <v>98</v>
      </c>
    </row>
    <row r="66" spans="2:6" ht="18" customHeight="1">
      <c r="B66" s="91">
        <v>67412</v>
      </c>
      <c r="C66" s="88">
        <v>22</v>
      </c>
      <c r="E66" s="91">
        <v>68459</v>
      </c>
      <c r="F66" s="88">
        <v>105</v>
      </c>
    </row>
    <row r="67" spans="2:6" ht="18" customHeight="1">
      <c r="B67" s="91">
        <v>76880</v>
      </c>
      <c r="C67" s="88">
        <v>116</v>
      </c>
      <c r="E67" s="91">
        <v>64964</v>
      </c>
      <c r="F67" s="88">
        <v>43</v>
      </c>
    </row>
    <row r="68" spans="2:6" ht="18" customHeight="1">
      <c r="B68" s="91">
        <v>73196</v>
      </c>
      <c r="C68" s="88">
        <v>88</v>
      </c>
      <c r="E68" s="91">
        <v>66532</v>
      </c>
      <c r="F68" s="88">
        <v>64</v>
      </c>
    </row>
    <row r="69" spans="2:6" ht="18" customHeight="1">
      <c r="B69" s="91">
        <v>69659</v>
      </c>
      <c r="C69" s="88">
        <v>57</v>
      </c>
      <c r="E69" s="91">
        <v>70299</v>
      </c>
      <c r="F69" s="88">
        <v>99</v>
      </c>
    </row>
    <row r="70" spans="2:6" ht="18" customHeight="1">
      <c r="B70" s="91">
        <v>71193</v>
      </c>
      <c r="C70" s="88">
        <v>70</v>
      </c>
      <c r="E70" s="91">
        <v>66469</v>
      </c>
      <c r="F70" s="88">
        <v>75</v>
      </c>
    </row>
    <row r="71" spans="2:6" ht="18" customHeight="1">
      <c r="B71" s="91">
        <v>72193</v>
      </c>
      <c r="C71" s="88">
        <v>92</v>
      </c>
      <c r="E71" s="91">
        <v>63752</v>
      </c>
      <c r="F71" s="88">
        <v>16</v>
      </c>
    </row>
    <row r="72" spans="2:6" ht="18" customHeight="1">
      <c r="B72" s="91">
        <v>68551</v>
      </c>
      <c r="C72" s="88">
        <v>52</v>
      </c>
      <c r="E72" s="91">
        <v>67381</v>
      </c>
      <c r="F72" s="88">
        <v>70</v>
      </c>
    </row>
    <row r="73" spans="2:6" ht="18" customHeight="1">
      <c r="B73" s="91">
        <v>70905</v>
      </c>
      <c r="C73" s="88">
        <v>53</v>
      </c>
      <c r="E73" s="91">
        <v>62684</v>
      </c>
      <c r="F73" s="88">
        <v>15</v>
      </c>
    </row>
    <row r="74" spans="2:6" ht="18" customHeight="1">
      <c r="B74" s="91">
        <v>69103</v>
      </c>
      <c r="C74" s="88">
        <v>31</v>
      </c>
      <c r="E74" s="91">
        <v>62648</v>
      </c>
      <c r="F74" s="88">
        <v>14</v>
      </c>
    </row>
    <row r="75" spans="2:6" ht="18" customHeight="1">
      <c r="B75" s="91">
        <v>71531</v>
      </c>
      <c r="C75" s="88">
        <v>75</v>
      </c>
      <c r="E75" s="91">
        <v>63772</v>
      </c>
      <c r="F75" s="88">
        <v>35</v>
      </c>
    </row>
    <row r="76" spans="2:6" ht="18" customHeight="1">
      <c r="B76" s="91">
        <v>75579</v>
      </c>
      <c r="C76" s="88">
        <v>110</v>
      </c>
      <c r="E76" s="91">
        <v>69386</v>
      </c>
      <c r="F76" s="88">
        <v>109</v>
      </c>
    </row>
    <row r="77" spans="2:6" ht="18" customHeight="1">
      <c r="B77" s="91">
        <v>72671</v>
      </c>
      <c r="C77" s="88">
        <v>97</v>
      </c>
      <c r="E77" s="91">
        <v>65547</v>
      </c>
      <c r="F77" s="88">
        <v>41</v>
      </c>
    </row>
    <row r="78" spans="2:6" ht="18" customHeight="1">
      <c r="B78" s="91">
        <v>66737</v>
      </c>
      <c r="C78" s="88">
        <v>16</v>
      </c>
      <c r="E78" s="91">
        <v>65565</v>
      </c>
      <c r="F78" s="88">
        <v>67</v>
      </c>
    </row>
    <row r="79" spans="2:6" ht="18" customHeight="1">
      <c r="B79" s="91">
        <v>69271</v>
      </c>
      <c r="C79" s="88">
        <v>61</v>
      </c>
      <c r="E79" s="91">
        <v>61444</v>
      </c>
      <c r="F79" s="88">
        <v>14</v>
      </c>
    </row>
    <row r="80" spans="2:6" ht="18" customHeight="1">
      <c r="B80" s="91">
        <v>73956</v>
      </c>
      <c r="C80" s="88">
        <v>84</v>
      </c>
      <c r="E80" s="91">
        <v>62604</v>
      </c>
      <c r="F80" s="88">
        <v>13</v>
      </c>
    </row>
    <row r="81" spans="2:6" ht="18" customHeight="1">
      <c r="B81" s="91">
        <v>71922</v>
      </c>
      <c r="C81" s="88">
        <v>82</v>
      </c>
      <c r="E81" s="91">
        <v>64859</v>
      </c>
      <c r="F81" s="88">
        <v>52</v>
      </c>
    </row>
    <row r="82" spans="2:6" ht="18" customHeight="1">
      <c r="B82" s="91">
        <v>72911</v>
      </c>
      <c r="C82" s="88">
        <v>84</v>
      </c>
      <c r="E82" s="91">
        <v>65220</v>
      </c>
      <c r="F82" s="88">
        <v>50</v>
      </c>
    </row>
    <row r="83" spans="2:6" ht="18" customHeight="1">
      <c r="B83" s="91">
        <v>66874</v>
      </c>
      <c r="C83" s="88">
        <v>17</v>
      </c>
      <c r="E83" s="91">
        <v>66863</v>
      </c>
      <c r="F83" s="88">
        <v>59</v>
      </c>
    </row>
    <row r="84" spans="2:6" ht="18" customHeight="1">
      <c r="B84" s="91">
        <v>72023</v>
      </c>
      <c r="C84" s="88">
        <v>63</v>
      </c>
      <c r="E84" s="91">
        <v>67793</v>
      </c>
      <c r="F84" s="88">
        <v>96</v>
      </c>
    </row>
    <row r="85" spans="2:6" ht="18" customHeight="1">
      <c r="B85" s="91">
        <v>75069</v>
      </c>
      <c r="C85" s="88">
        <v>98</v>
      </c>
      <c r="E85" s="91">
        <v>67583</v>
      </c>
      <c r="F85" s="88">
        <v>90</v>
      </c>
    </row>
    <row r="86" spans="2:6" ht="18" customHeight="1">
      <c r="B86" s="91">
        <v>69612</v>
      </c>
      <c r="C86" s="88">
        <v>49</v>
      </c>
      <c r="E86" s="91">
        <v>64294</v>
      </c>
      <c r="F86" s="88">
        <v>40</v>
      </c>
    </row>
    <row r="87" spans="2:6" ht="18" customHeight="1">
      <c r="B87" s="91">
        <v>69473</v>
      </c>
      <c r="C87" s="88">
        <v>67</v>
      </c>
      <c r="E87" s="91">
        <v>69992</v>
      </c>
      <c r="F87" s="88">
        <v>100</v>
      </c>
    </row>
    <row r="88" spans="2:6" ht="18" customHeight="1">
      <c r="B88" s="91">
        <v>69454</v>
      </c>
      <c r="C88" s="88">
        <v>37</v>
      </c>
      <c r="E88" s="91">
        <v>68381</v>
      </c>
      <c r="F88" s="88">
        <v>94</v>
      </c>
    </row>
    <row r="89" spans="2:6" ht="18" customHeight="1">
      <c r="B89" s="91">
        <v>70989</v>
      </c>
      <c r="C89" s="88">
        <v>60</v>
      </c>
      <c r="E89" s="91">
        <v>61673</v>
      </c>
      <c r="F89" s="88">
        <v>18</v>
      </c>
    </row>
    <row r="90" spans="2:6" ht="18" customHeight="1">
      <c r="B90" s="91">
        <v>69465</v>
      </c>
      <c r="C90" s="88">
        <v>45</v>
      </c>
      <c r="E90" s="91">
        <v>67127</v>
      </c>
      <c r="F90" s="88">
        <v>66</v>
      </c>
    </row>
    <row r="91" spans="2:6" ht="18" customHeight="1">
      <c r="B91" s="91">
        <v>71310</v>
      </c>
      <c r="C91" s="88">
        <v>83</v>
      </c>
      <c r="E91" s="91">
        <v>65008</v>
      </c>
      <c r="F91" s="88">
        <v>43</v>
      </c>
    </row>
    <row r="92" spans="2:6" ht="18" customHeight="1">
      <c r="B92" s="91">
        <v>69078</v>
      </c>
      <c r="C92" s="88">
        <v>29</v>
      </c>
      <c r="E92" s="91">
        <v>65452</v>
      </c>
      <c r="F92" s="88">
        <v>64</v>
      </c>
    </row>
    <row r="93" spans="2:6" ht="18" customHeight="1">
      <c r="B93" s="91">
        <v>67817</v>
      </c>
      <c r="C93" s="88">
        <v>41</v>
      </c>
      <c r="E93" s="91">
        <v>70982</v>
      </c>
      <c r="F93" s="88">
        <v>111</v>
      </c>
    </row>
    <row r="94" spans="2:6" ht="18" customHeight="1">
      <c r="B94" s="91">
        <v>74257</v>
      </c>
      <c r="C94" s="88">
        <v>94</v>
      </c>
      <c r="E94" s="91">
        <v>66477</v>
      </c>
      <c r="F94" s="88">
        <v>56</v>
      </c>
    </row>
    <row r="95" spans="2:6" ht="18" customHeight="1">
      <c r="B95" s="91">
        <v>69623</v>
      </c>
      <c r="C95" s="88">
        <v>39</v>
      </c>
      <c r="E95" s="91">
        <v>63366</v>
      </c>
      <c r="F95" s="88">
        <v>42</v>
      </c>
    </row>
    <row r="96" spans="2:6" ht="18" customHeight="1">
      <c r="B96" s="91">
        <v>67339</v>
      </c>
      <c r="C96" s="88">
        <v>21</v>
      </c>
      <c r="E96" s="91">
        <v>66485</v>
      </c>
      <c r="F96" s="88">
        <v>80</v>
      </c>
    </row>
    <row r="97" spans="2:6" ht="18" customHeight="1">
      <c r="B97" s="91">
        <v>68353</v>
      </c>
      <c r="C97" s="88">
        <v>21</v>
      </c>
      <c r="E97" s="91">
        <v>67906</v>
      </c>
      <c r="F97" s="88">
        <v>81</v>
      </c>
    </row>
    <row r="98" spans="2:6" ht="18" customHeight="1">
      <c r="B98" s="91">
        <v>73282</v>
      </c>
      <c r="C98" s="88">
        <v>98</v>
      </c>
      <c r="E98" s="91">
        <v>69814</v>
      </c>
      <c r="F98" s="88">
        <v>104</v>
      </c>
    </row>
    <row r="99" spans="2:6" ht="18" customHeight="1">
      <c r="B99" s="91">
        <v>67810</v>
      </c>
      <c r="C99" s="88">
        <v>5</v>
      </c>
      <c r="E99" s="91">
        <v>70367</v>
      </c>
      <c r="F99" s="88">
        <v>110</v>
      </c>
    </row>
    <row r="100" spans="2:6" ht="18" customHeight="1">
      <c r="B100" s="91">
        <v>74388</v>
      </c>
      <c r="C100" s="88">
        <v>112</v>
      </c>
      <c r="E100" s="91">
        <v>69292</v>
      </c>
      <c r="F100" s="88">
        <v>90</v>
      </c>
    </row>
    <row r="101" spans="2:6" ht="18" customHeight="1">
      <c r="B101" s="91">
        <v>72916</v>
      </c>
      <c r="C101" s="88">
        <v>92</v>
      </c>
      <c r="E101" s="91">
        <v>70991</v>
      </c>
      <c r="F101" s="88">
        <v>119</v>
      </c>
    </row>
    <row r="102" spans="2:6" ht="18" customHeight="1">
      <c r="B102" s="91">
        <v>72284</v>
      </c>
      <c r="C102" s="88">
        <v>99</v>
      </c>
      <c r="E102" s="91">
        <v>61271</v>
      </c>
      <c r="F102" s="88">
        <v>9</v>
      </c>
    </row>
    <row r="103" spans="2:6" ht="18" customHeight="1">
      <c r="B103" s="91">
        <v>68283</v>
      </c>
      <c r="C103" s="88">
        <v>44</v>
      </c>
      <c r="E103" s="91">
        <v>65607</v>
      </c>
      <c r="F103" s="88">
        <v>65</v>
      </c>
    </row>
    <row r="104" spans="2:6" ht="18" customHeight="1">
      <c r="B104" s="91">
        <v>68929</v>
      </c>
      <c r="C104" s="88">
        <v>28</v>
      </c>
      <c r="E104" s="91">
        <v>66167</v>
      </c>
      <c r="F104" s="88">
        <v>56</v>
      </c>
    </row>
    <row r="105" spans="2:6" ht="18" customHeight="1">
      <c r="B105" s="91">
        <v>70262</v>
      </c>
      <c r="C105" s="88">
        <v>63</v>
      </c>
      <c r="E105" s="91">
        <v>71029</v>
      </c>
      <c r="F105" s="88">
        <v>120</v>
      </c>
    </row>
    <row r="106" spans="2:6" ht="18" customHeight="1">
      <c r="B106" s="91">
        <v>69757</v>
      </c>
      <c r="C106" s="88">
        <v>34</v>
      </c>
      <c r="E106" s="91">
        <v>70780</v>
      </c>
      <c r="F106" s="88">
        <v>108</v>
      </c>
    </row>
    <row r="107" spans="2:6" ht="18" customHeight="1">
      <c r="B107" s="91">
        <v>70520</v>
      </c>
      <c r="C107" s="88">
        <v>55</v>
      </c>
      <c r="E107" s="91">
        <v>68141</v>
      </c>
      <c r="F107" s="88">
        <v>93</v>
      </c>
    </row>
    <row r="108" spans="2:6" ht="18" customHeight="1">
      <c r="B108" s="91">
        <v>70446</v>
      </c>
      <c r="C108" s="88">
        <v>48</v>
      </c>
      <c r="E108" s="91">
        <v>70915</v>
      </c>
      <c r="F108" s="88">
        <v>111</v>
      </c>
    </row>
    <row r="109" spans="2:6" ht="18" customHeight="1">
      <c r="B109" s="91">
        <v>76932</v>
      </c>
      <c r="C109" s="88">
        <v>117</v>
      </c>
      <c r="E109" s="91">
        <v>66165</v>
      </c>
      <c r="F109" s="88">
        <v>50</v>
      </c>
    </row>
    <row r="110" spans="2:6" ht="18" customHeight="1">
      <c r="B110" s="91">
        <v>69072</v>
      </c>
      <c r="C110" s="88">
        <v>64</v>
      </c>
      <c r="E110" s="91">
        <v>64051</v>
      </c>
      <c r="F110" s="88">
        <v>27</v>
      </c>
    </row>
    <row r="111" spans="2:6" ht="18" customHeight="1">
      <c r="B111" s="91">
        <v>70438</v>
      </c>
      <c r="C111" s="88">
        <v>67</v>
      </c>
      <c r="E111" s="91">
        <v>62071</v>
      </c>
      <c r="F111" s="88">
        <v>17</v>
      </c>
    </row>
    <row r="112" spans="2:6" ht="18" customHeight="1">
      <c r="B112" s="91">
        <v>74119</v>
      </c>
      <c r="C112" s="88">
        <v>117</v>
      </c>
      <c r="E112" s="91">
        <v>70516</v>
      </c>
      <c r="F112" s="88">
        <v>109</v>
      </c>
    </row>
    <row r="113" spans="2:6" ht="18" customHeight="1">
      <c r="B113" s="91">
        <v>66339</v>
      </c>
      <c r="C113" s="88">
        <v>15</v>
      </c>
      <c r="E113" s="91">
        <v>63620</v>
      </c>
      <c r="F113" s="88">
        <v>45</v>
      </c>
    </row>
    <row r="114" spans="2:6" ht="18" customHeight="1">
      <c r="B114" s="91">
        <v>74483</v>
      </c>
      <c r="C114" s="88">
        <v>104</v>
      </c>
      <c r="E114" s="91">
        <v>68252</v>
      </c>
      <c r="F114" s="88">
        <v>102</v>
      </c>
    </row>
    <row r="115" spans="2:6" ht="18" customHeight="1">
      <c r="B115" s="91">
        <v>76492</v>
      </c>
      <c r="C115" s="88">
        <v>107</v>
      </c>
      <c r="E115" s="91">
        <v>64709</v>
      </c>
      <c r="F115" s="88">
        <v>42</v>
      </c>
    </row>
    <row r="116" spans="2:6" ht="18" customHeight="1">
      <c r="B116" s="91">
        <v>70124</v>
      </c>
      <c r="C116" s="88">
        <v>24</v>
      </c>
      <c r="E116" s="91">
        <v>62435</v>
      </c>
      <c r="F116" s="88">
        <v>28</v>
      </c>
    </row>
    <row r="117" spans="2:6" ht="18" customHeight="1">
      <c r="B117" s="91">
        <v>68274</v>
      </c>
      <c r="C117" s="88">
        <v>29</v>
      </c>
      <c r="E117" s="91">
        <v>64257</v>
      </c>
      <c r="F117" s="88">
        <v>51</v>
      </c>
    </row>
    <row r="118" spans="2:6" ht="18" customHeight="1">
      <c r="B118" s="91">
        <v>75993</v>
      </c>
      <c r="C118" s="88">
        <v>110</v>
      </c>
      <c r="E118" s="91">
        <v>70280</v>
      </c>
      <c r="F118" s="88">
        <v>116</v>
      </c>
    </row>
    <row r="119" spans="2:6" ht="18" customHeight="1">
      <c r="B119" s="91">
        <v>72503</v>
      </c>
      <c r="C119" s="88">
        <v>82</v>
      </c>
      <c r="E119" s="91">
        <v>69938</v>
      </c>
      <c r="F119" s="88">
        <v>101</v>
      </c>
    </row>
    <row r="120" spans="2:6" ht="18" customHeight="1">
      <c r="B120" s="91">
        <v>67477</v>
      </c>
      <c r="C120" s="88">
        <v>37</v>
      </c>
      <c r="E120" s="91">
        <v>67339</v>
      </c>
      <c r="F120" s="88">
        <v>79</v>
      </c>
    </row>
    <row r="121" spans="2:6" ht="18" customHeight="1">
      <c r="B121" s="91">
        <v>68225</v>
      </c>
      <c r="C121" s="88">
        <v>58</v>
      </c>
      <c r="E121" s="91">
        <v>62464</v>
      </c>
      <c r="F121" s="88">
        <v>27</v>
      </c>
    </row>
    <row r="122" spans="2:6" ht="18" customHeight="1">
      <c r="B122" s="91">
        <v>74341</v>
      </c>
      <c r="C122" s="88">
        <v>104</v>
      </c>
      <c r="E122" s="91">
        <v>68081</v>
      </c>
      <c r="F122" s="88">
        <v>96</v>
      </c>
    </row>
    <row r="123" spans="2:6" ht="18" customHeight="1">
      <c r="B123" s="91">
        <v>70785</v>
      </c>
      <c r="C123" s="88">
        <v>48</v>
      </c>
      <c r="E123" s="91">
        <v>64026</v>
      </c>
      <c r="F123" s="88">
        <v>35</v>
      </c>
    </row>
    <row r="124" spans="2:6" ht="18" customHeight="1">
      <c r="B124" s="91">
        <v>73962</v>
      </c>
      <c r="C124" s="88">
        <v>98</v>
      </c>
      <c r="E124" s="91">
        <v>68298</v>
      </c>
      <c r="F124" s="88">
        <v>101</v>
      </c>
    </row>
    <row r="125" spans="2:6" ht="18" customHeight="1">
      <c r="B125" s="91">
        <v>68046</v>
      </c>
      <c r="C125" s="88">
        <v>27</v>
      </c>
      <c r="E125" s="91">
        <v>71731</v>
      </c>
      <c r="F125" s="88">
        <v>119</v>
      </c>
    </row>
    <row r="126" spans="2:6" ht="18" customHeight="1">
      <c r="B126" s="91">
        <v>70684</v>
      </c>
      <c r="C126" s="88">
        <v>61</v>
      </c>
      <c r="E126" s="91">
        <v>71936</v>
      </c>
      <c r="F126" s="88">
        <v>118</v>
      </c>
    </row>
    <row r="127" spans="2:6" ht="18" customHeight="1">
      <c r="B127" s="91">
        <v>67878</v>
      </c>
      <c r="C127" s="88">
        <v>23</v>
      </c>
      <c r="E127" s="91">
        <v>65615</v>
      </c>
      <c r="F127" s="88">
        <v>62</v>
      </c>
    </row>
    <row r="128" spans="2:6" ht="18" customHeight="1">
      <c r="B128" s="91">
        <v>68606</v>
      </c>
      <c r="C128" s="88">
        <v>35</v>
      </c>
      <c r="E128" s="91">
        <v>63987</v>
      </c>
      <c r="F128" s="88">
        <v>48</v>
      </c>
    </row>
    <row r="129" spans="2:6" ht="18" customHeight="1">
      <c r="B129" s="92">
        <v>67251</v>
      </c>
      <c r="C129" s="93">
        <v>14</v>
      </c>
      <c r="E129" s="92">
        <v>69098</v>
      </c>
      <c r="F129" s="93">
        <v>89</v>
      </c>
    </row>
  </sheetData>
  <phoneticPr fontId="4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856C-ADEC-4A92-9B19-05AD31BD45E9}">
  <sheetPr>
    <tabColor rgb="FFFF0000"/>
  </sheetPr>
  <dimension ref="A1:V249"/>
  <sheetViews>
    <sheetView zoomScaleNormal="100" workbookViewId="0"/>
  </sheetViews>
  <sheetFormatPr defaultColWidth="12.69140625" defaultRowHeight="18"/>
  <cols>
    <col min="1" max="1" width="5.69140625" style="1" customWidth="1"/>
    <col min="2" max="3" width="13.69140625" style="23" customWidth="1"/>
    <col min="4" max="4" width="5.69140625" style="1" customWidth="1"/>
    <col min="5" max="6" width="13.69140625" style="23" customWidth="1"/>
    <col min="7" max="8" width="12.69140625" style="23" customWidth="1"/>
    <col min="9" max="16384" width="12.69140625" style="23"/>
  </cols>
  <sheetData>
    <row r="1" spans="1:15">
      <c r="A1" s="2"/>
      <c r="B1" s="1"/>
      <c r="C1" s="1"/>
      <c r="D1" s="2"/>
      <c r="E1" s="1"/>
      <c r="F1" s="1"/>
      <c r="G1" s="1"/>
      <c r="H1" s="1"/>
      <c r="I1" s="1"/>
      <c r="J1" s="1"/>
    </row>
    <row r="2" spans="1:15">
      <c r="A2" s="2"/>
      <c r="B2" s="1"/>
      <c r="C2" s="1"/>
      <c r="D2" s="2"/>
      <c r="E2" s="1"/>
      <c r="F2" s="1"/>
      <c r="G2" s="1"/>
      <c r="H2" s="1"/>
      <c r="I2" s="1"/>
      <c r="J2" s="1"/>
    </row>
    <row r="3" spans="1:15">
      <c r="A3" s="2"/>
      <c r="B3" s="1"/>
      <c r="C3" s="1"/>
      <c r="D3" s="2"/>
      <c r="E3" s="1"/>
      <c r="F3" s="1"/>
      <c r="G3" s="1"/>
      <c r="H3" s="1"/>
      <c r="I3" s="1"/>
      <c r="J3" s="1"/>
    </row>
    <row r="4" spans="1:15">
      <c r="A4" s="2"/>
      <c r="B4" s="1"/>
      <c r="C4" s="1"/>
      <c r="D4" s="2"/>
      <c r="E4" s="1"/>
      <c r="F4" s="1"/>
      <c r="G4" s="1"/>
      <c r="H4" s="1"/>
      <c r="I4" s="1"/>
      <c r="J4" s="1"/>
    </row>
    <row r="5" spans="1:15">
      <c r="A5" s="2"/>
      <c r="B5" s="1"/>
      <c r="C5" s="1"/>
      <c r="D5" s="2"/>
      <c r="E5" s="1"/>
      <c r="F5" s="1"/>
      <c r="G5" s="1"/>
      <c r="H5" s="1"/>
      <c r="I5" s="1"/>
      <c r="J5" s="1"/>
    </row>
    <row r="6" spans="1:15">
      <c r="A6" s="2"/>
      <c r="B6" s="1"/>
      <c r="C6" s="1"/>
      <c r="D6" s="2"/>
      <c r="E6" s="1"/>
      <c r="F6" s="1"/>
      <c r="G6" s="1"/>
      <c r="H6" s="1"/>
      <c r="I6" s="1"/>
      <c r="J6" s="1"/>
    </row>
    <row r="7" spans="1:15">
      <c r="A7" s="2"/>
      <c r="B7" s="1"/>
      <c r="C7" s="1"/>
      <c r="D7" s="2"/>
      <c r="E7" s="1"/>
      <c r="F7" s="1"/>
      <c r="G7" s="1"/>
      <c r="H7" s="1"/>
      <c r="I7" s="1"/>
      <c r="J7" s="1"/>
      <c r="K7" s="75" t="s">
        <v>126</v>
      </c>
      <c r="N7" s="75" t="s">
        <v>128</v>
      </c>
    </row>
    <row r="8" spans="1:15">
      <c r="A8" s="23"/>
      <c r="B8" s="1"/>
      <c r="C8" s="1"/>
      <c r="D8" s="23"/>
      <c r="E8" s="1"/>
      <c r="F8" s="1"/>
      <c r="G8" s="1"/>
      <c r="H8" s="1"/>
      <c r="I8" s="1"/>
      <c r="J8" s="1"/>
      <c r="K8" s="75" t="s">
        <v>127</v>
      </c>
    </row>
    <row r="9" spans="1:15">
      <c r="A9" s="23"/>
      <c r="B9" s="14" t="s">
        <v>38</v>
      </c>
      <c r="C9" s="15" t="s">
        <v>39</v>
      </c>
      <c r="D9" s="23"/>
      <c r="E9" s="14" t="s">
        <v>40</v>
      </c>
      <c r="F9" s="15" t="s">
        <v>41</v>
      </c>
      <c r="I9" s="14" t="s">
        <v>87</v>
      </c>
      <c r="J9" s="15" t="s">
        <v>39</v>
      </c>
      <c r="K9" s="14" t="s">
        <v>88</v>
      </c>
    </row>
    <row r="10" spans="1:15" ht="18" customHeight="1">
      <c r="A10" s="23"/>
      <c r="B10" s="87">
        <v>70124</v>
      </c>
      <c r="C10" s="88">
        <v>46</v>
      </c>
      <c r="D10" s="89"/>
      <c r="E10" s="87">
        <v>67719</v>
      </c>
      <c r="F10" s="88">
        <v>86</v>
      </c>
      <c r="I10" s="16">
        <v>70124</v>
      </c>
      <c r="J10" s="17">
        <v>46</v>
      </c>
      <c r="K10" s="53">
        <v>1</v>
      </c>
      <c r="N10" s="59" t="s">
        <v>76</v>
      </c>
    </row>
    <row r="11" spans="1:15" ht="18" customHeight="1" thickBot="1">
      <c r="A11" s="23"/>
      <c r="B11" s="87">
        <v>66992</v>
      </c>
      <c r="C11" s="88">
        <v>13</v>
      </c>
      <c r="D11" s="89"/>
      <c r="E11" s="87">
        <v>67523</v>
      </c>
      <c r="F11" s="88">
        <v>63</v>
      </c>
      <c r="I11" s="16">
        <v>66992</v>
      </c>
      <c r="J11" s="17">
        <v>13</v>
      </c>
      <c r="K11" s="54">
        <v>1</v>
      </c>
    </row>
    <row r="12" spans="1:15" ht="18" customHeight="1">
      <c r="A12" s="23"/>
      <c r="B12" s="87">
        <v>71922</v>
      </c>
      <c r="C12" s="88">
        <v>60</v>
      </c>
      <c r="D12" s="89"/>
      <c r="E12" s="87">
        <v>68502</v>
      </c>
      <c r="F12" s="88">
        <v>102</v>
      </c>
      <c r="I12" s="16">
        <v>71922</v>
      </c>
      <c r="J12" s="17">
        <v>60</v>
      </c>
      <c r="K12" s="54">
        <v>1</v>
      </c>
      <c r="N12" s="45" t="s">
        <v>75</v>
      </c>
      <c r="O12" s="45"/>
    </row>
    <row r="13" spans="1:15" ht="18" customHeight="1">
      <c r="A13" s="23"/>
      <c r="B13" s="87">
        <v>68601</v>
      </c>
      <c r="C13" s="88">
        <v>21</v>
      </c>
      <c r="D13" s="89"/>
      <c r="E13" s="87">
        <v>67101</v>
      </c>
      <c r="F13" s="88">
        <v>82</v>
      </c>
      <c r="I13" s="16">
        <v>68601</v>
      </c>
      <c r="J13" s="17">
        <v>21</v>
      </c>
      <c r="K13" s="54">
        <v>1</v>
      </c>
      <c r="N13" s="39" t="s">
        <v>74</v>
      </c>
      <c r="O13" s="39">
        <v>0.96950490909279186</v>
      </c>
    </row>
    <row r="14" spans="1:15" ht="18" customHeight="1">
      <c r="A14" s="23"/>
      <c r="B14" s="87">
        <v>76875</v>
      </c>
      <c r="C14" s="88">
        <v>116</v>
      </c>
      <c r="D14" s="89"/>
      <c r="E14" s="87">
        <v>62726</v>
      </c>
      <c r="F14" s="88">
        <v>22</v>
      </c>
      <c r="I14" s="16">
        <v>76875</v>
      </c>
      <c r="J14" s="17">
        <v>116</v>
      </c>
      <c r="K14" s="54">
        <v>1</v>
      </c>
      <c r="N14" s="42" t="s">
        <v>73</v>
      </c>
      <c r="O14" s="42">
        <v>0.9399397687550225</v>
      </c>
    </row>
    <row r="15" spans="1:15" ht="18" customHeight="1">
      <c r="A15" s="23"/>
      <c r="B15" s="87">
        <v>73400</v>
      </c>
      <c r="C15" s="88">
        <v>107</v>
      </c>
      <c r="D15" s="89"/>
      <c r="E15" s="87">
        <v>70618</v>
      </c>
      <c r="F15" s="88">
        <v>120</v>
      </c>
      <c r="I15" s="16">
        <v>73400</v>
      </c>
      <c r="J15" s="17">
        <v>107</v>
      </c>
      <c r="K15" s="54">
        <v>1</v>
      </c>
      <c r="N15" s="42" t="s">
        <v>72</v>
      </c>
      <c r="O15" s="42">
        <v>0.93943293136055017</v>
      </c>
    </row>
    <row r="16" spans="1:15" ht="18" customHeight="1">
      <c r="A16" s="23"/>
      <c r="B16" s="87">
        <v>67298</v>
      </c>
      <c r="C16" s="88">
        <v>1</v>
      </c>
      <c r="D16" s="89"/>
      <c r="E16" s="87">
        <v>68878</v>
      </c>
      <c r="F16" s="88">
        <v>108</v>
      </c>
      <c r="I16" s="16">
        <v>67298</v>
      </c>
      <c r="J16" s="17">
        <v>1</v>
      </c>
      <c r="K16" s="54">
        <v>1</v>
      </c>
      <c r="N16" s="39" t="s">
        <v>60</v>
      </c>
      <c r="O16" s="39">
        <v>867.94769882064622</v>
      </c>
    </row>
    <row r="17" spans="1:22" ht="18" customHeight="1" thickBot="1">
      <c r="A17" s="23"/>
      <c r="B17" s="87">
        <v>67658</v>
      </c>
      <c r="C17" s="88">
        <v>35</v>
      </c>
      <c r="D17" s="89"/>
      <c r="E17" s="87">
        <v>62827</v>
      </c>
      <c r="F17" s="88">
        <v>32</v>
      </c>
      <c r="I17" s="16">
        <v>67658</v>
      </c>
      <c r="J17" s="17">
        <v>35</v>
      </c>
      <c r="K17" s="54">
        <v>1</v>
      </c>
      <c r="N17" s="36" t="s">
        <v>71</v>
      </c>
      <c r="O17" s="36">
        <v>240</v>
      </c>
    </row>
    <row r="18" spans="1:22" ht="18" customHeight="1">
      <c r="A18" s="23"/>
      <c r="B18" s="87">
        <v>66406</v>
      </c>
      <c r="C18" s="88">
        <v>21</v>
      </c>
      <c r="D18" s="89"/>
      <c r="E18" s="87">
        <v>62502</v>
      </c>
      <c r="F18" s="88">
        <v>10</v>
      </c>
      <c r="I18" s="16">
        <v>66406</v>
      </c>
      <c r="J18" s="17">
        <v>21</v>
      </c>
      <c r="K18" s="54">
        <v>1</v>
      </c>
    </row>
    <row r="19" spans="1:22" ht="18" customHeight="1" thickBot="1">
      <c r="A19" s="23"/>
      <c r="B19" s="87">
        <v>70026</v>
      </c>
      <c r="C19" s="88">
        <v>42</v>
      </c>
      <c r="D19" s="89"/>
      <c r="E19" s="87">
        <v>67598</v>
      </c>
      <c r="F19" s="88">
        <v>67</v>
      </c>
      <c r="I19" s="16">
        <v>70026</v>
      </c>
      <c r="J19" s="17">
        <v>42</v>
      </c>
      <c r="K19" s="54">
        <v>1</v>
      </c>
      <c r="N19" s="23" t="s">
        <v>70</v>
      </c>
    </row>
    <row r="20" spans="1:22" ht="18" customHeight="1">
      <c r="B20" s="87">
        <v>73563</v>
      </c>
      <c r="C20" s="88">
        <v>110</v>
      </c>
      <c r="D20" s="90"/>
      <c r="E20" s="87">
        <v>69783</v>
      </c>
      <c r="F20" s="88">
        <v>119</v>
      </c>
      <c r="I20" s="16">
        <v>73563</v>
      </c>
      <c r="J20" s="17">
        <v>110</v>
      </c>
      <c r="K20" s="54">
        <v>1</v>
      </c>
      <c r="N20" s="31"/>
      <c r="O20" s="31" t="s">
        <v>69</v>
      </c>
      <c r="P20" s="31" t="s">
        <v>68</v>
      </c>
      <c r="Q20" s="31" t="s">
        <v>67</v>
      </c>
      <c r="R20" s="31" t="s">
        <v>66</v>
      </c>
      <c r="S20" s="31" t="s">
        <v>65</v>
      </c>
    </row>
    <row r="21" spans="1:22" ht="18" customHeight="1">
      <c r="A21" s="23"/>
      <c r="B21" s="87">
        <v>68640</v>
      </c>
      <c r="C21" s="88">
        <v>55</v>
      </c>
      <c r="D21" s="89"/>
      <c r="E21" s="87">
        <v>61795</v>
      </c>
      <c r="F21" s="88">
        <v>16</v>
      </c>
      <c r="I21" s="16">
        <v>68640</v>
      </c>
      <c r="J21" s="17">
        <v>55</v>
      </c>
      <c r="K21" s="54">
        <v>1</v>
      </c>
      <c r="N21" s="39" t="s">
        <v>64</v>
      </c>
      <c r="O21" s="39">
        <v>2</v>
      </c>
      <c r="P21" s="39">
        <v>2794142061.8930292</v>
      </c>
      <c r="Q21" s="39">
        <v>1397071030.9465146</v>
      </c>
      <c r="R21" s="39">
        <v>1854.5193764432038</v>
      </c>
      <c r="S21" s="39">
        <v>1.8304568659913131E-145</v>
      </c>
    </row>
    <row r="22" spans="1:22" ht="18" customHeight="1">
      <c r="A22" s="23"/>
      <c r="B22" s="91">
        <v>68108</v>
      </c>
      <c r="C22" s="88">
        <v>41</v>
      </c>
      <c r="D22" s="89"/>
      <c r="E22" s="91">
        <v>65434</v>
      </c>
      <c r="F22" s="88">
        <v>37</v>
      </c>
      <c r="I22" s="18">
        <v>68108</v>
      </c>
      <c r="J22" s="17">
        <v>41</v>
      </c>
      <c r="K22" s="54">
        <v>1</v>
      </c>
      <c r="N22" s="39" t="s">
        <v>63</v>
      </c>
      <c r="O22" s="39">
        <v>237</v>
      </c>
      <c r="P22" s="39">
        <v>178539970.26946908</v>
      </c>
      <c r="Q22" s="39">
        <v>753333.20788805524</v>
      </c>
      <c r="R22" s="39"/>
      <c r="S22" s="39"/>
    </row>
    <row r="23" spans="1:22" ht="18" customHeight="1" thickBot="1">
      <c r="A23" s="23"/>
      <c r="B23" s="91">
        <v>73191</v>
      </c>
      <c r="C23" s="88">
        <v>87</v>
      </c>
      <c r="D23" s="89"/>
      <c r="E23" s="91">
        <v>67790</v>
      </c>
      <c r="F23" s="88">
        <v>69</v>
      </c>
      <c r="I23" s="18">
        <v>73191</v>
      </c>
      <c r="J23" s="17">
        <v>87</v>
      </c>
      <c r="K23" s="54">
        <v>1</v>
      </c>
      <c r="N23" s="36" t="s">
        <v>62</v>
      </c>
      <c r="O23" s="36">
        <v>239</v>
      </c>
      <c r="P23" s="36">
        <v>2972682032.1624985</v>
      </c>
      <c r="Q23" s="36"/>
      <c r="R23" s="36"/>
      <c r="S23" s="36"/>
    </row>
    <row r="24" spans="1:22" ht="18" customHeight="1" thickBot="1">
      <c r="A24" s="23"/>
      <c r="B24" s="91">
        <v>73341</v>
      </c>
      <c r="C24" s="88">
        <v>85</v>
      </c>
      <c r="D24" s="89"/>
      <c r="E24" s="91">
        <v>66209</v>
      </c>
      <c r="F24" s="88">
        <v>69</v>
      </c>
      <c r="I24" s="18">
        <v>73341</v>
      </c>
      <c r="J24" s="17">
        <v>85</v>
      </c>
      <c r="K24" s="54">
        <v>1</v>
      </c>
    </row>
    <row r="25" spans="1:22" ht="18" customHeight="1">
      <c r="B25" s="91">
        <v>71398</v>
      </c>
      <c r="C25" s="88">
        <v>71</v>
      </c>
      <c r="D25" s="90"/>
      <c r="E25" s="91">
        <v>63279</v>
      </c>
      <c r="F25" s="88">
        <v>25</v>
      </c>
      <c r="I25" s="18">
        <v>71398</v>
      </c>
      <c r="J25" s="17">
        <v>71</v>
      </c>
      <c r="K25" s="54">
        <v>1</v>
      </c>
      <c r="N25" s="32"/>
      <c r="O25" s="32" t="s">
        <v>61</v>
      </c>
      <c r="P25" s="31" t="s">
        <v>60</v>
      </c>
      <c r="Q25" s="31" t="s">
        <v>59</v>
      </c>
      <c r="R25" s="32" t="s">
        <v>58</v>
      </c>
      <c r="S25" s="31" t="s">
        <v>57</v>
      </c>
      <c r="T25" s="31" t="s">
        <v>56</v>
      </c>
      <c r="U25" s="31" t="s">
        <v>86</v>
      </c>
      <c r="V25" s="31" t="s">
        <v>85</v>
      </c>
    </row>
    <row r="26" spans="1:22" ht="18" customHeight="1">
      <c r="B26" s="91">
        <v>69468</v>
      </c>
      <c r="C26" s="88">
        <v>22</v>
      </c>
      <c r="D26" s="90"/>
      <c r="E26" s="91">
        <v>66903</v>
      </c>
      <c r="F26" s="88">
        <v>68</v>
      </c>
      <c r="I26" s="18">
        <v>69468</v>
      </c>
      <c r="J26" s="17">
        <v>22</v>
      </c>
      <c r="K26" s="54">
        <v>1</v>
      </c>
      <c r="N26" s="42" t="s">
        <v>55</v>
      </c>
      <c r="O26" s="42">
        <v>60978.806598235802</v>
      </c>
      <c r="P26" s="39">
        <v>140.88328008977138</v>
      </c>
      <c r="Q26" s="39">
        <v>432.83210441565433</v>
      </c>
      <c r="R26" s="42">
        <v>0</v>
      </c>
      <c r="S26" s="39">
        <v>60701.263153794542</v>
      </c>
      <c r="T26" s="39">
        <v>61256.350042677062</v>
      </c>
      <c r="U26" s="39">
        <v>60701.263153794542</v>
      </c>
      <c r="V26" s="39">
        <v>61256.350042677062</v>
      </c>
    </row>
    <row r="27" spans="1:22" ht="18" customHeight="1">
      <c r="B27" s="91">
        <v>67032</v>
      </c>
      <c r="C27" s="88">
        <v>9</v>
      </c>
      <c r="D27" s="90"/>
      <c r="E27" s="91">
        <v>70835</v>
      </c>
      <c r="F27" s="88">
        <v>118</v>
      </c>
      <c r="I27" s="18">
        <v>67032</v>
      </c>
      <c r="J27" s="17">
        <v>9</v>
      </c>
      <c r="K27" s="54">
        <v>1</v>
      </c>
      <c r="N27" s="42" t="s">
        <v>89</v>
      </c>
      <c r="O27" s="42">
        <v>82.183171969277211</v>
      </c>
      <c r="P27" s="39">
        <v>1.7022658231522545</v>
      </c>
      <c r="Q27" s="39">
        <v>48.278694697101116</v>
      </c>
      <c r="R27" s="42">
        <v>1.2852271093369825E-124</v>
      </c>
      <c r="S27" s="39">
        <v>78.82966742557791</v>
      </c>
      <c r="T27" s="39">
        <v>85.536676512976513</v>
      </c>
      <c r="U27" s="39">
        <v>78.82966742557791</v>
      </c>
      <c r="V27" s="39">
        <v>85.536676512976513</v>
      </c>
    </row>
    <row r="28" spans="1:22" ht="18" customHeight="1" thickBot="1">
      <c r="B28" s="91">
        <v>68850</v>
      </c>
      <c r="C28" s="88">
        <v>31</v>
      </c>
      <c r="D28" s="90"/>
      <c r="E28" s="91">
        <v>69150</v>
      </c>
      <c r="F28" s="88">
        <v>99</v>
      </c>
      <c r="I28" s="18">
        <v>68850</v>
      </c>
      <c r="J28" s="17">
        <v>31</v>
      </c>
      <c r="K28" s="54">
        <v>1</v>
      </c>
      <c r="N28" s="55" t="s">
        <v>90</v>
      </c>
      <c r="O28" s="55">
        <v>4845.3696261770501</v>
      </c>
      <c r="P28" s="36">
        <v>112.94771318001888</v>
      </c>
      <c r="Q28" s="36">
        <v>42.899227348272021</v>
      </c>
      <c r="R28" s="55">
        <v>1.0546716640527818E-113</v>
      </c>
      <c r="S28" s="36">
        <v>4622.8599192922393</v>
      </c>
      <c r="T28" s="36">
        <v>5067.879333061861</v>
      </c>
      <c r="U28" s="36">
        <v>4622.8599192922393</v>
      </c>
      <c r="V28" s="36">
        <v>5067.879333061861</v>
      </c>
    </row>
    <row r="29" spans="1:22" ht="18" customHeight="1">
      <c r="B29" s="91">
        <v>75913</v>
      </c>
      <c r="C29" s="88">
        <v>110</v>
      </c>
      <c r="D29" s="90"/>
      <c r="E29" s="91">
        <v>65580</v>
      </c>
      <c r="F29" s="88">
        <v>56</v>
      </c>
      <c r="I29" s="18">
        <v>75913</v>
      </c>
      <c r="J29" s="17">
        <v>110</v>
      </c>
      <c r="K29" s="54">
        <v>1</v>
      </c>
    </row>
    <row r="30" spans="1:22" ht="18" customHeight="1">
      <c r="B30" s="91">
        <v>67037</v>
      </c>
      <c r="C30" s="88">
        <v>33</v>
      </c>
      <c r="D30" s="90"/>
      <c r="E30" s="91">
        <v>65841</v>
      </c>
      <c r="F30" s="88">
        <v>45</v>
      </c>
      <c r="I30" s="18">
        <v>67037</v>
      </c>
      <c r="J30" s="17">
        <v>33</v>
      </c>
      <c r="K30" s="54">
        <v>1</v>
      </c>
    </row>
    <row r="31" spans="1:22" ht="18" customHeight="1">
      <c r="B31" s="91">
        <v>67368</v>
      </c>
      <c r="C31" s="88">
        <v>19</v>
      </c>
      <c r="D31" s="90"/>
      <c r="E31" s="91">
        <v>63448</v>
      </c>
      <c r="F31" s="88">
        <v>43</v>
      </c>
      <c r="I31" s="18">
        <v>67368</v>
      </c>
      <c r="J31" s="17">
        <v>19</v>
      </c>
      <c r="K31" s="54">
        <v>1</v>
      </c>
    </row>
    <row r="32" spans="1:22" ht="18" customHeight="1">
      <c r="B32" s="91">
        <v>74189</v>
      </c>
      <c r="C32" s="88">
        <v>91</v>
      </c>
      <c r="D32" s="90"/>
      <c r="E32" s="91">
        <v>65043</v>
      </c>
      <c r="F32" s="88">
        <v>49</v>
      </c>
      <c r="I32" s="18">
        <v>74189</v>
      </c>
      <c r="J32" s="17">
        <v>91</v>
      </c>
      <c r="K32" s="54">
        <v>1</v>
      </c>
    </row>
    <row r="33" spans="2:11" ht="18" customHeight="1">
      <c r="B33" s="91">
        <v>69239</v>
      </c>
      <c r="C33" s="88">
        <v>28</v>
      </c>
      <c r="D33" s="90"/>
      <c r="E33" s="91">
        <v>66024</v>
      </c>
      <c r="F33" s="88">
        <v>64</v>
      </c>
      <c r="I33" s="18">
        <v>69239</v>
      </c>
      <c r="J33" s="17">
        <v>28</v>
      </c>
      <c r="K33" s="54">
        <v>1</v>
      </c>
    </row>
    <row r="34" spans="2:11" ht="18" customHeight="1">
      <c r="B34" s="91">
        <v>71593</v>
      </c>
      <c r="C34" s="88">
        <v>77</v>
      </c>
      <c r="D34" s="90"/>
      <c r="E34" s="91">
        <v>69990</v>
      </c>
      <c r="F34" s="88">
        <v>95</v>
      </c>
      <c r="I34" s="18">
        <v>71593</v>
      </c>
      <c r="J34" s="17">
        <v>77</v>
      </c>
      <c r="K34" s="54">
        <v>1</v>
      </c>
    </row>
    <row r="35" spans="2:11" ht="18" customHeight="1">
      <c r="B35" s="91">
        <v>72018</v>
      </c>
      <c r="C35" s="88">
        <v>85</v>
      </c>
      <c r="D35" s="90"/>
      <c r="E35" s="91">
        <v>62727</v>
      </c>
      <c r="F35" s="88">
        <v>32</v>
      </c>
      <c r="I35" s="18">
        <v>72018</v>
      </c>
      <c r="J35" s="17">
        <v>85</v>
      </c>
      <c r="K35" s="54">
        <v>1</v>
      </c>
    </row>
    <row r="36" spans="2:11" ht="18" customHeight="1">
      <c r="B36" s="91">
        <v>75740</v>
      </c>
      <c r="C36" s="88">
        <v>117</v>
      </c>
      <c r="D36" s="90"/>
      <c r="E36" s="91">
        <v>62193</v>
      </c>
      <c r="F36" s="88">
        <v>25</v>
      </c>
      <c r="I36" s="18">
        <v>75740</v>
      </c>
      <c r="J36" s="17">
        <v>117</v>
      </c>
      <c r="K36" s="54">
        <v>1</v>
      </c>
    </row>
    <row r="37" spans="2:11" ht="18" customHeight="1">
      <c r="B37" s="91">
        <v>65937</v>
      </c>
      <c r="C37" s="88">
        <v>1</v>
      </c>
      <c r="D37" s="90"/>
      <c r="E37" s="91">
        <v>70943</v>
      </c>
      <c r="F37" s="88">
        <v>120</v>
      </c>
      <c r="I37" s="18">
        <v>65937</v>
      </c>
      <c r="J37" s="17">
        <v>1</v>
      </c>
      <c r="K37" s="54">
        <v>1</v>
      </c>
    </row>
    <row r="38" spans="2:11" ht="18" customHeight="1">
      <c r="B38" s="91">
        <v>73667</v>
      </c>
      <c r="C38" s="88">
        <v>107</v>
      </c>
      <c r="D38" s="90"/>
      <c r="E38" s="91">
        <v>67066</v>
      </c>
      <c r="F38" s="88">
        <v>87</v>
      </c>
      <c r="I38" s="18">
        <v>73667</v>
      </c>
      <c r="J38" s="17">
        <v>107</v>
      </c>
      <c r="K38" s="54">
        <v>1</v>
      </c>
    </row>
    <row r="39" spans="2:11" ht="18" customHeight="1">
      <c r="B39" s="91">
        <v>68294</v>
      </c>
      <c r="C39" s="88">
        <v>32</v>
      </c>
      <c r="D39" s="90"/>
      <c r="E39" s="91">
        <v>66682</v>
      </c>
      <c r="F39" s="88">
        <v>61</v>
      </c>
      <c r="I39" s="18">
        <v>68294</v>
      </c>
      <c r="J39" s="17">
        <v>32</v>
      </c>
      <c r="K39" s="54">
        <v>1</v>
      </c>
    </row>
    <row r="40" spans="2:11" ht="18" customHeight="1">
      <c r="B40" s="91">
        <v>71326</v>
      </c>
      <c r="C40" s="88">
        <v>60</v>
      </c>
      <c r="D40" s="90"/>
      <c r="E40" s="91">
        <v>64174</v>
      </c>
      <c r="F40" s="88">
        <v>51</v>
      </c>
      <c r="I40" s="18">
        <v>71326</v>
      </c>
      <c r="J40" s="17">
        <v>60</v>
      </c>
      <c r="K40" s="54">
        <v>1</v>
      </c>
    </row>
    <row r="41" spans="2:11" ht="18" customHeight="1">
      <c r="B41" s="91">
        <v>70057</v>
      </c>
      <c r="C41" s="88">
        <v>49</v>
      </c>
      <c r="D41" s="90"/>
      <c r="E41" s="91">
        <v>63100</v>
      </c>
      <c r="F41" s="88">
        <v>27</v>
      </c>
      <c r="I41" s="18">
        <v>70057</v>
      </c>
      <c r="J41" s="17">
        <v>49</v>
      </c>
      <c r="K41" s="54">
        <v>1</v>
      </c>
    </row>
    <row r="42" spans="2:11" ht="18" customHeight="1">
      <c r="B42" s="91">
        <v>68118</v>
      </c>
      <c r="C42" s="88">
        <v>26</v>
      </c>
      <c r="D42" s="90"/>
      <c r="E42" s="91">
        <v>63058</v>
      </c>
      <c r="F42" s="88">
        <v>36</v>
      </c>
      <c r="I42" s="18">
        <v>68118</v>
      </c>
      <c r="J42" s="17">
        <v>26</v>
      </c>
      <c r="K42" s="54">
        <v>1</v>
      </c>
    </row>
    <row r="43" spans="2:11" ht="18" customHeight="1">
      <c r="B43" s="91">
        <v>71977</v>
      </c>
      <c r="C43" s="88">
        <v>64</v>
      </c>
      <c r="D43" s="90"/>
      <c r="E43" s="91">
        <v>70209</v>
      </c>
      <c r="F43" s="88">
        <v>105</v>
      </c>
      <c r="I43" s="18">
        <v>71977</v>
      </c>
      <c r="J43" s="17">
        <v>64</v>
      </c>
      <c r="K43" s="54">
        <v>1</v>
      </c>
    </row>
    <row r="44" spans="2:11" ht="18" customHeight="1">
      <c r="B44" s="91">
        <v>74733</v>
      </c>
      <c r="C44" s="88">
        <v>102</v>
      </c>
      <c r="D44" s="90"/>
      <c r="E44" s="91">
        <v>62703</v>
      </c>
      <c r="F44" s="88">
        <v>25</v>
      </c>
      <c r="I44" s="18">
        <v>74733</v>
      </c>
      <c r="J44" s="17">
        <v>102</v>
      </c>
      <c r="K44" s="54">
        <v>1</v>
      </c>
    </row>
    <row r="45" spans="2:11" ht="18" customHeight="1">
      <c r="B45" s="91">
        <v>72748</v>
      </c>
      <c r="C45" s="88">
        <v>86</v>
      </c>
      <c r="D45" s="90"/>
      <c r="E45" s="91">
        <v>65100</v>
      </c>
      <c r="F45" s="88">
        <v>51</v>
      </c>
      <c r="I45" s="18">
        <v>72748</v>
      </c>
      <c r="J45" s="17">
        <v>86</v>
      </c>
      <c r="K45" s="54">
        <v>1</v>
      </c>
    </row>
    <row r="46" spans="2:11" ht="18" customHeight="1">
      <c r="B46" s="91">
        <v>68196</v>
      </c>
      <c r="C46" s="88">
        <v>31</v>
      </c>
      <c r="D46" s="90"/>
      <c r="E46" s="91">
        <v>70170</v>
      </c>
      <c r="F46" s="88">
        <v>115</v>
      </c>
      <c r="I46" s="18">
        <v>68196</v>
      </c>
      <c r="J46" s="17">
        <v>31</v>
      </c>
      <c r="K46" s="54">
        <v>1</v>
      </c>
    </row>
    <row r="47" spans="2:11" ht="18" customHeight="1">
      <c r="B47" s="91">
        <v>72608</v>
      </c>
      <c r="C47" s="88">
        <v>81</v>
      </c>
      <c r="D47" s="90"/>
      <c r="E47" s="91">
        <v>67592</v>
      </c>
      <c r="F47" s="88">
        <v>87</v>
      </c>
      <c r="I47" s="18">
        <v>72608</v>
      </c>
      <c r="J47" s="17">
        <v>81</v>
      </c>
      <c r="K47" s="54">
        <v>1</v>
      </c>
    </row>
    <row r="48" spans="2:11" ht="18" customHeight="1">
      <c r="B48" s="91">
        <v>71292</v>
      </c>
      <c r="C48" s="88">
        <v>64</v>
      </c>
      <c r="D48" s="90"/>
      <c r="E48" s="91">
        <v>65941</v>
      </c>
      <c r="F48" s="88">
        <v>73</v>
      </c>
      <c r="I48" s="18">
        <v>71292</v>
      </c>
      <c r="J48" s="17">
        <v>64</v>
      </c>
      <c r="K48" s="54">
        <v>1</v>
      </c>
    </row>
    <row r="49" spans="2:11" ht="18" customHeight="1">
      <c r="B49" s="91">
        <v>73379</v>
      </c>
      <c r="C49" s="88">
        <v>68</v>
      </c>
      <c r="D49" s="90"/>
      <c r="E49" s="91">
        <v>67417</v>
      </c>
      <c r="F49" s="88">
        <v>81</v>
      </c>
      <c r="I49" s="18">
        <v>73379</v>
      </c>
      <c r="J49" s="17">
        <v>68</v>
      </c>
      <c r="K49" s="54">
        <v>1</v>
      </c>
    </row>
    <row r="50" spans="2:11" ht="18" customHeight="1">
      <c r="B50" s="91">
        <v>72589</v>
      </c>
      <c r="C50" s="88">
        <v>84</v>
      </c>
      <c r="D50" s="90"/>
      <c r="E50" s="91">
        <v>69646</v>
      </c>
      <c r="F50" s="88">
        <v>93</v>
      </c>
      <c r="I50" s="18">
        <v>72589</v>
      </c>
      <c r="J50" s="17">
        <v>84</v>
      </c>
      <c r="K50" s="54">
        <v>1</v>
      </c>
    </row>
    <row r="51" spans="2:11" ht="18" customHeight="1">
      <c r="B51" s="91">
        <v>75703</v>
      </c>
      <c r="C51" s="88">
        <v>116</v>
      </c>
      <c r="D51" s="90"/>
      <c r="E51" s="91">
        <v>68334</v>
      </c>
      <c r="F51" s="88">
        <v>82</v>
      </c>
      <c r="I51" s="18">
        <v>75703</v>
      </c>
      <c r="J51" s="17">
        <v>116</v>
      </c>
      <c r="K51" s="54">
        <v>1</v>
      </c>
    </row>
    <row r="52" spans="2:11" ht="18" customHeight="1">
      <c r="B52" s="91">
        <v>67596</v>
      </c>
      <c r="C52" s="88">
        <v>31</v>
      </c>
      <c r="D52" s="90"/>
      <c r="E52" s="91">
        <v>69028</v>
      </c>
      <c r="F52" s="88">
        <v>86</v>
      </c>
      <c r="I52" s="18">
        <v>67596</v>
      </c>
      <c r="J52" s="17">
        <v>31</v>
      </c>
      <c r="K52" s="54">
        <v>1</v>
      </c>
    </row>
    <row r="53" spans="2:11" ht="18" customHeight="1">
      <c r="B53" s="91">
        <v>73741</v>
      </c>
      <c r="C53" s="88">
        <v>84</v>
      </c>
      <c r="D53" s="90"/>
      <c r="E53" s="91">
        <v>69973</v>
      </c>
      <c r="F53" s="88">
        <v>110</v>
      </c>
      <c r="I53" s="18">
        <v>73741</v>
      </c>
      <c r="J53" s="17">
        <v>84</v>
      </c>
      <c r="K53" s="54">
        <v>1</v>
      </c>
    </row>
    <row r="54" spans="2:11" ht="18" customHeight="1">
      <c r="B54" s="91">
        <v>66971</v>
      </c>
      <c r="C54" s="88">
        <v>32</v>
      </c>
      <c r="D54" s="90"/>
      <c r="E54" s="91">
        <v>65325</v>
      </c>
      <c r="F54" s="88">
        <v>61</v>
      </c>
      <c r="I54" s="18">
        <v>66971</v>
      </c>
      <c r="J54" s="17">
        <v>32</v>
      </c>
      <c r="K54" s="54">
        <v>1</v>
      </c>
    </row>
    <row r="55" spans="2:11" ht="18" customHeight="1">
      <c r="B55" s="91">
        <v>68632</v>
      </c>
      <c r="C55" s="88">
        <v>29</v>
      </c>
      <c r="D55" s="90"/>
      <c r="E55" s="91">
        <v>65166</v>
      </c>
      <c r="F55" s="88">
        <v>48</v>
      </c>
      <c r="I55" s="18">
        <v>68632</v>
      </c>
      <c r="J55" s="17">
        <v>29</v>
      </c>
      <c r="K55" s="54">
        <v>1</v>
      </c>
    </row>
    <row r="56" spans="2:11" ht="18" customHeight="1">
      <c r="B56" s="91">
        <v>74378</v>
      </c>
      <c r="C56" s="88">
        <v>112</v>
      </c>
      <c r="D56" s="90"/>
      <c r="E56" s="91">
        <v>66232</v>
      </c>
      <c r="F56" s="88">
        <v>67</v>
      </c>
      <c r="I56" s="18">
        <v>74378</v>
      </c>
      <c r="J56" s="17">
        <v>112</v>
      </c>
      <c r="K56" s="54">
        <v>1</v>
      </c>
    </row>
    <row r="57" spans="2:11" ht="18" customHeight="1">
      <c r="B57" s="91">
        <v>67044</v>
      </c>
      <c r="C57" s="88">
        <v>8</v>
      </c>
      <c r="D57" s="90"/>
      <c r="E57" s="91">
        <v>67384</v>
      </c>
      <c r="F57" s="88">
        <v>72</v>
      </c>
      <c r="I57" s="18">
        <v>67044</v>
      </c>
      <c r="J57" s="17">
        <v>8</v>
      </c>
      <c r="K57" s="54">
        <v>1</v>
      </c>
    </row>
    <row r="58" spans="2:11" ht="18" customHeight="1">
      <c r="B58" s="91">
        <v>73462</v>
      </c>
      <c r="C58" s="88">
        <v>98</v>
      </c>
      <c r="D58" s="90"/>
      <c r="E58" s="91">
        <v>65601</v>
      </c>
      <c r="F58" s="88">
        <v>69</v>
      </c>
      <c r="I58" s="18">
        <v>73462</v>
      </c>
      <c r="J58" s="17">
        <v>98</v>
      </c>
      <c r="K58" s="54">
        <v>1</v>
      </c>
    </row>
    <row r="59" spans="2:11" ht="18" customHeight="1">
      <c r="B59" s="91">
        <v>67384</v>
      </c>
      <c r="C59" s="88">
        <v>21</v>
      </c>
      <c r="D59" s="90"/>
      <c r="E59" s="91">
        <v>70954</v>
      </c>
      <c r="F59" s="88">
        <v>113</v>
      </c>
      <c r="I59" s="18">
        <v>67384</v>
      </c>
      <c r="J59" s="17">
        <v>21</v>
      </c>
      <c r="K59" s="54">
        <v>1</v>
      </c>
    </row>
    <row r="60" spans="2:11" ht="18" customHeight="1">
      <c r="B60" s="91">
        <v>67656</v>
      </c>
      <c r="C60" s="88">
        <v>14</v>
      </c>
      <c r="D60" s="90"/>
      <c r="E60" s="91">
        <v>70133</v>
      </c>
      <c r="F60" s="88">
        <v>104</v>
      </c>
      <c r="I60" s="18">
        <v>67656</v>
      </c>
      <c r="J60" s="17">
        <v>14</v>
      </c>
      <c r="K60" s="54">
        <v>1</v>
      </c>
    </row>
    <row r="61" spans="2:11" ht="18" customHeight="1">
      <c r="B61" s="91">
        <v>72205</v>
      </c>
      <c r="C61" s="88">
        <v>78</v>
      </c>
      <c r="D61" s="90"/>
      <c r="E61" s="91">
        <v>64285</v>
      </c>
      <c r="F61" s="88">
        <v>51</v>
      </c>
      <c r="I61" s="18">
        <v>72205</v>
      </c>
      <c r="J61" s="17">
        <v>78</v>
      </c>
      <c r="K61" s="54">
        <v>1</v>
      </c>
    </row>
    <row r="62" spans="2:11" ht="18" customHeight="1">
      <c r="B62" s="91">
        <v>69055</v>
      </c>
      <c r="C62" s="88">
        <v>64</v>
      </c>
      <c r="D62" s="90"/>
      <c r="E62" s="91">
        <v>65453</v>
      </c>
      <c r="F62" s="88">
        <v>63</v>
      </c>
      <c r="I62" s="18">
        <v>69055</v>
      </c>
      <c r="J62" s="17">
        <v>64</v>
      </c>
      <c r="K62" s="54">
        <v>1</v>
      </c>
    </row>
    <row r="63" spans="2:11" ht="18" customHeight="1">
      <c r="B63" s="91">
        <v>75575</v>
      </c>
      <c r="C63" s="88">
        <v>106</v>
      </c>
      <c r="D63" s="90"/>
      <c r="E63" s="91">
        <v>65853</v>
      </c>
      <c r="F63" s="88">
        <v>66</v>
      </c>
      <c r="I63" s="18">
        <v>75575</v>
      </c>
      <c r="J63" s="17">
        <v>106</v>
      </c>
      <c r="K63" s="54">
        <v>1</v>
      </c>
    </row>
    <row r="64" spans="2:11" ht="18" customHeight="1">
      <c r="B64" s="91">
        <v>68953</v>
      </c>
      <c r="C64" s="88">
        <v>51</v>
      </c>
      <c r="D64" s="90"/>
      <c r="E64" s="91">
        <v>63005</v>
      </c>
      <c r="F64" s="88">
        <v>20</v>
      </c>
      <c r="I64" s="18">
        <v>68953</v>
      </c>
      <c r="J64" s="17">
        <v>51</v>
      </c>
      <c r="K64" s="54">
        <v>1</v>
      </c>
    </row>
    <row r="65" spans="2:11" ht="18" customHeight="1">
      <c r="B65" s="91">
        <v>66951</v>
      </c>
      <c r="C65" s="88">
        <v>6</v>
      </c>
      <c r="D65" s="90"/>
      <c r="E65" s="91">
        <v>69590</v>
      </c>
      <c r="F65" s="88">
        <v>98</v>
      </c>
      <c r="I65" s="18">
        <v>66951</v>
      </c>
      <c r="J65" s="17">
        <v>6</v>
      </c>
      <c r="K65" s="54">
        <v>1</v>
      </c>
    </row>
    <row r="66" spans="2:11" ht="18" customHeight="1">
      <c r="B66" s="91">
        <v>67412</v>
      </c>
      <c r="C66" s="88">
        <v>22</v>
      </c>
      <c r="D66" s="90"/>
      <c r="E66" s="91">
        <v>68459</v>
      </c>
      <c r="F66" s="88">
        <v>105</v>
      </c>
      <c r="I66" s="18">
        <v>67412</v>
      </c>
      <c r="J66" s="17">
        <v>22</v>
      </c>
      <c r="K66" s="54">
        <v>1</v>
      </c>
    </row>
    <row r="67" spans="2:11" ht="18" customHeight="1">
      <c r="B67" s="91">
        <v>76880</v>
      </c>
      <c r="C67" s="88">
        <v>116</v>
      </c>
      <c r="D67" s="90"/>
      <c r="E67" s="91">
        <v>64964</v>
      </c>
      <c r="F67" s="88">
        <v>43</v>
      </c>
      <c r="I67" s="18">
        <v>76880</v>
      </c>
      <c r="J67" s="17">
        <v>116</v>
      </c>
      <c r="K67" s="54">
        <v>1</v>
      </c>
    </row>
    <row r="68" spans="2:11" ht="18" customHeight="1">
      <c r="B68" s="91">
        <v>73196</v>
      </c>
      <c r="C68" s="88">
        <v>88</v>
      </c>
      <c r="D68" s="90"/>
      <c r="E68" s="91">
        <v>66532</v>
      </c>
      <c r="F68" s="88">
        <v>64</v>
      </c>
      <c r="I68" s="18">
        <v>73196</v>
      </c>
      <c r="J68" s="17">
        <v>88</v>
      </c>
      <c r="K68" s="54">
        <v>1</v>
      </c>
    </row>
    <row r="69" spans="2:11" ht="18" customHeight="1">
      <c r="B69" s="91">
        <v>69659</v>
      </c>
      <c r="C69" s="88">
        <v>57</v>
      </c>
      <c r="D69" s="90"/>
      <c r="E69" s="91">
        <v>70299</v>
      </c>
      <c r="F69" s="88">
        <v>99</v>
      </c>
      <c r="I69" s="18">
        <v>69659</v>
      </c>
      <c r="J69" s="17">
        <v>57</v>
      </c>
      <c r="K69" s="54">
        <v>1</v>
      </c>
    </row>
    <row r="70" spans="2:11" ht="18" customHeight="1">
      <c r="B70" s="91">
        <v>71193</v>
      </c>
      <c r="C70" s="88">
        <v>70</v>
      </c>
      <c r="D70" s="90"/>
      <c r="E70" s="91">
        <v>66469</v>
      </c>
      <c r="F70" s="88">
        <v>75</v>
      </c>
      <c r="I70" s="18">
        <v>71193</v>
      </c>
      <c r="J70" s="17">
        <v>70</v>
      </c>
      <c r="K70" s="54">
        <v>1</v>
      </c>
    </row>
    <row r="71" spans="2:11" ht="18" customHeight="1">
      <c r="B71" s="91">
        <v>72193</v>
      </c>
      <c r="C71" s="88">
        <v>92</v>
      </c>
      <c r="D71" s="90"/>
      <c r="E71" s="91">
        <v>63752</v>
      </c>
      <c r="F71" s="88">
        <v>16</v>
      </c>
      <c r="I71" s="18">
        <v>72193</v>
      </c>
      <c r="J71" s="17">
        <v>92</v>
      </c>
      <c r="K71" s="54">
        <v>1</v>
      </c>
    </row>
    <row r="72" spans="2:11" ht="18" customHeight="1">
      <c r="B72" s="91">
        <v>68551</v>
      </c>
      <c r="C72" s="88">
        <v>52</v>
      </c>
      <c r="D72" s="90"/>
      <c r="E72" s="91">
        <v>67381</v>
      </c>
      <c r="F72" s="88">
        <v>70</v>
      </c>
      <c r="I72" s="18">
        <v>68551</v>
      </c>
      <c r="J72" s="17">
        <v>52</v>
      </c>
      <c r="K72" s="54">
        <v>1</v>
      </c>
    </row>
    <row r="73" spans="2:11" ht="18" customHeight="1">
      <c r="B73" s="91">
        <v>70905</v>
      </c>
      <c r="C73" s="88">
        <v>53</v>
      </c>
      <c r="D73" s="90"/>
      <c r="E73" s="91">
        <v>62684</v>
      </c>
      <c r="F73" s="88">
        <v>15</v>
      </c>
      <c r="I73" s="18">
        <v>70905</v>
      </c>
      <c r="J73" s="17">
        <v>53</v>
      </c>
      <c r="K73" s="54">
        <v>1</v>
      </c>
    </row>
    <row r="74" spans="2:11" ht="18" customHeight="1">
      <c r="B74" s="91">
        <v>69103</v>
      </c>
      <c r="C74" s="88">
        <v>31</v>
      </c>
      <c r="D74" s="90"/>
      <c r="E74" s="91">
        <v>62648</v>
      </c>
      <c r="F74" s="88">
        <v>14</v>
      </c>
      <c r="I74" s="18">
        <v>69103</v>
      </c>
      <c r="J74" s="17">
        <v>31</v>
      </c>
      <c r="K74" s="54">
        <v>1</v>
      </c>
    </row>
    <row r="75" spans="2:11" ht="18" customHeight="1">
      <c r="B75" s="91">
        <v>71531</v>
      </c>
      <c r="C75" s="88">
        <v>75</v>
      </c>
      <c r="D75" s="90"/>
      <c r="E75" s="91">
        <v>63772</v>
      </c>
      <c r="F75" s="88">
        <v>35</v>
      </c>
      <c r="I75" s="18">
        <v>71531</v>
      </c>
      <c r="J75" s="17">
        <v>75</v>
      </c>
      <c r="K75" s="54">
        <v>1</v>
      </c>
    </row>
    <row r="76" spans="2:11" ht="18" customHeight="1">
      <c r="B76" s="91">
        <v>75579</v>
      </c>
      <c r="C76" s="88">
        <v>110</v>
      </c>
      <c r="D76" s="90"/>
      <c r="E76" s="91">
        <v>69386</v>
      </c>
      <c r="F76" s="88">
        <v>109</v>
      </c>
      <c r="I76" s="18">
        <v>75579</v>
      </c>
      <c r="J76" s="17">
        <v>110</v>
      </c>
      <c r="K76" s="54">
        <v>1</v>
      </c>
    </row>
    <row r="77" spans="2:11" ht="18" customHeight="1">
      <c r="B77" s="91">
        <v>72671</v>
      </c>
      <c r="C77" s="88">
        <v>97</v>
      </c>
      <c r="D77" s="90"/>
      <c r="E77" s="91">
        <v>65547</v>
      </c>
      <c r="F77" s="88">
        <v>41</v>
      </c>
      <c r="I77" s="18">
        <v>72671</v>
      </c>
      <c r="J77" s="17">
        <v>97</v>
      </c>
      <c r="K77" s="54">
        <v>1</v>
      </c>
    </row>
    <row r="78" spans="2:11" ht="18" customHeight="1">
      <c r="B78" s="91">
        <v>66737</v>
      </c>
      <c r="C78" s="88">
        <v>16</v>
      </c>
      <c r="D78" s="90"/>
      <c r="E78" s="91">
        <v>65565</v>
      </c>
      <c r="F78" s="88">
        <v>67</v>
      </c>
      <c r="I78" s="18">
        <v>66737</v>
      </c>
      <c r="J78" s="17">
        <v>16</v>
      </c>
      <c r="K78" s="54">
        <v>1</v>
      </c>
    </row>
    <row r="79" spans="2:11" ht="18" customHeight="1">
      <c r="B79" s="91">
        <v>69271</v>
      </c>
      <c r="C79" s="88">
        <v>61</v>
      </c>
      <c r="D79" s="90"/>
      <c r="E79" s="91">
        <v>61444</v>
      </c>
      <c r="F79" s="88">
        <v>14</v>
      </c>
      <c r="I79" s="18">
        <v>69271</v>
      </c>
      <c r="J79" s="17">
        <v>61</v>
      </c>
      <c r="K79" s="54">
        <v>1</v>
      </c>
    </row>
    <row r="80" spans="2:11" ht="18" customHeight="1">
      <c r="B80" s="91">
        <v>73956</v>
      </c>
      <c r="C80" s="88">
        <v>84</v>
      </c>
      <c r="D80" s="90"/>
      <c r="E80" s="91">
        <v>62604</v>
      </c>
      <c r="F80" s="88">
        <v>13</v>
      </c>
      <c r="I80" s="18">
        <v>73956</v>
      </c>
      <c r="J80" s="17">
        <v>84</v>
      </c>
      <c r="K80" s="54">
        <v>1</v>
      </c>
    </row>
    <row r="81" spans="2:11" ht="18" customHeight="1">
      <c r="B81" s="91">
        <v>71922</v>
      </c>
      <c r="C81" s="88">
        <v>82</v>
      </c>
      <c r="D81" s="90"/>
      <c r="E81" s="91">
        <v>64859</v>
      </c>
      <c r="F81" s="88">
        <v>52</v>
      </c>
      <c r="I81" s="18">
        <v>71922</v>
      </c>
      <c r="J81" s="17">
        <v>82</v>
      </c>
      <c r="K81" s="54">
        <v>1</v>
      </c>
    </row>
    <row r="82" spans="2:11" ht="18" customHeight="1">
      <c r="B82" s="91">
        <v>72911</v>
      </c>
      <c r="C82" s="88">
        <v>84</v>
      </c>
      <c r="D82" s="90"/>
      <c r="E82" s="91">
        <v>65220</v>
      </c>
      <c r="F82" s="88">
        <v>50</v>
      </c>
      <c r="I82" s="18">
        <v>72911</v>
      </c>
      <c r="J82" s="17">
        <v>84</v>
      </c>
      <c r="K82" s="54">
        <v>1</v>
      </c>
    </row>
    <row r="83" spans="2:11" ht="18" customHeight="1">
      <c r="B83" s="91">
        <v>66874</v>
      </c>
      <c r="C83" s="88">
        <v>17</v>
      </c>
      <c r="D83" s="90"/>
      <c r="E83" s="91">
        <v>66863</v>
      </c>
      <c r="F83" s="88">
        <v>59</v>
      </c>
      <c r="I83" s="18">
        <v>66874</v>
      </c>
      <c r="J83" s="17">
        <v>17</v>
      </c>
      <c r="K83" s="54">
        <v>1</v>
      </c>
    </row>
    <row r="84" spans="2:11" ht="18" customHeight="1">
      <c r="B84" s="91">
        <v>72023</v>
      </c>
      <c r="C84" s="88">
        <v>63</v>
      </c>
      <c r="D84" s="90"/>
      <c r="E84" s="91">
        <v>67793</v>
      </c>
      <c r="F84" s="88">
        <v>96</v>
      </c>
      <c r="I84" s="18">
        <v>72023</v>
      </c>
      <c r="J84" s="17">
        <v>63</v>
      </c>
      <c r="K84" s="54">
        <v>1</v>
      </c>
    </row>
    <row r="85" spans="2:11" ht="18" customHeight="1">
      <c r="B85" s="91">
        <v>75069</v>
      </c>
      <c r="C85" s="88">
        <v>98</v>
      </c>
      <c r="D85" s="90"/>
      <c r="E85" s="91">
        <v>67583</v>
      </c>
      <c r="F85" s="88">
        <v>90</v>
      </c>
      <c r="I85" s="18">
        <v>75069</v>
      </c>
      <c r="J85" s="17">
        <v>98</v>
      </c>
      <c r="K85" s="54">
        <v>1</v>
      </c>
    </row>
    <row r="86" spans="2:11" ht="18" customHeight="1">
      <c r="B86" s="91">
        <v>69612</v>
      </c>
      <c r="C86" s="88">
        <v>49</v>
      </c>
      <c r="D86" s="90"/>
      <c r="E86" s="91">
        <v>64294</v>
      </c>
      <c r="F86" s="88">
        <v>40</v>
      </c>
      <c r="I86" s="18">
        <v>69612</v>
      </c>
      <c r="J86" s="17">
        <v>49</v>
      </c>
      <c r="K86" s="54">
        <v>1</v>
      </c>
    </row>
    <row r="87" spans="2:11" ht="18" customHeight="1">
      <c r="B87" s="91">
        <v>69473</v>
      </c>
      <c r="C87" s="88">
        <v>67</v>
      </c>
      <c r="D87" s="90"/>
      <c r="E87" s="91">
        <v>69992</v>
      </c>
      <c r="F87" s="88">
        <v>100</v>
      </c>
      <c r="I87" s="18">
        <v>69473</v>
      </c>
      <c r="J87" s="17">
        <v>67</v>
      </c>
      <c r="K87" s="54">
        <v>1</v>
      </c>
    </row>
    <row r="88" spans="2:11" ht="18" customHeight="1">
      <c r="B88" s="91">
        <v>69454</v>
      </c>
      <c r="C88" s="88">
        <v>37</v>
      </c>
      <c r="D88" s="90"/>
      <c r="E88" s="91">
        <v>68381</v>
      </c>
      <c r="F88" s="88">
        <v>94</v>
      </c>
      <c r="I88" s="18">
        <v>69454</v>
      </c>
      <c r="J88" s="17">
        <v>37</v>
      </c>
      <c r="K88" s="54">
        <v>1</v>
      </c>
    </row>
    <row r="89" spans="2:11" ht="18" customHeight="1">
      <c r="B89" s="91">
        <v>70989</v>
      </c>
      <c r="C89" s="88">
        <v>60</v>
      </c>
      <c r="D89" s="90"/>
      <c r="E89" s="91">
        <v>61673</v>
      </c>
      <c r="F89" s="88">
        <v>18</v>
      </c>
      <c r="I89" s="18">
        <v>70989</v>
      </c>
      <c r="J89" s="17">
        <v>60</v>
      </c>
      <c r="K89" s="54">
        <v>1</v>
      </c>
    </row>
    <row r="90" spans="2:11" ht="18" customHeight="1">
      <c r="B90" s="91">
        <v>69465</v>
      </c>
      <c r="C90" s="88">
        <v>45</v>
      </c>
      <c r="D90" s="90"/>
      <c r="E90" s="91">
        <v>67127</v>
      </c>
      <c r="F90" s="88">
        <v>66</v>
      </c>
      <c r="I90" s="18">
        <v>69465</v>
      </c>
      <c r="J90" s="17">
        <v>45</v>
      </c>
      <c r="K90" s="54">
        <v>1</v>
      </c>
    </row>
    <row r="91" spans="2:11" ht="18" customHeight="1">
      <c r="B91" s="91">
        <v>71310</v>
      </c>
      <c r="C91" s="88">
        <v>83</v>
      </c>
      <c r="D91" s="90"/>
      <c r="E91" s="91">
        <v>65008</v>
      </c>
      <c r="F91" s="88">
        <v>43</v>
      </c>
      <c r="I91" s="18">
        <v>71310</v>
      </c>
      <c r="J91" s="17">
        <v>83</v>
      </c>
      <c r="K91" s="54">
        <v>1</v>
      </c>
    </row>
    <row r="92" spans="2:11" ht="18" customHeight="1">
      <c r="B92" s="91">
        <v>69078</v>
      </c>
      <c r="C92" s="88">
        <v>29</v>
      </c>
      <c r="D92" s="90"/>
      <c r="E92" s="91">
        <v>65452</v>
      </c>
      <c r="F92" s="88">
        <v>64</v>
      </c>
      <c r="I92" s="18">
        <v>69078</v>
      </c>
      <c r="J92" s="17">
        <v>29</v>
      </c>
      <c r="K92" s="54">
        <v>1</v>
      </c>
    </row>
    <row r="93" spans="2:11" ht="18" customHeight="1">
      <c r="B93" s="91">
        <v>67817</v>
      </c>
      <c r="C93" s="88">
        <v>41</v>
      </c>
      <c r="D93" s="90"/>
      <c r="E93" s="91">
        <v>70982</v>
      </c>
      <c r="F93" s="88">
        <v>111</v>
      </c>
      <c r="I93" s="18">
        <v>67817</v>
      </c>
      <c r="J93" s="17">
        <v>41</v>
      </c>
      <c r="K93" s="54">
        <v>1</v>
      </c>
    </row>
    <row r="94" spans="2:11" ht="18" customHeight="1">
      <c r="B94" s="91">
        <v>74257</v>
      </c>
      <c r="C94" s="88">
        <v>94</v>
      </c>
      <c r="D94" s="90"/>
      <c r="E94" s="91">
        <v>66477</v>
      </c>
      <c r="F94" s="88">
        <v>56</v>
      </c>
      <c r="I94" s="18">
        <v>74257</v>
      </c>
      <c r="J94" s="17">
        <v>94</v>
      </c>
      <c r="K94" s="54">
        <v>1</v>
      </c>
    </row>
    <row r="95" spans="2:11" ht="18" customHeight="1">
      <c r="B95" s="91">
        <v>69623</v>
      </c>
      <c r="C95" s="88">
        <v>39</v>
      </c>
      <c r="D95" s="90"/>
      <c r="E95" s="91">
        <v>63366</v>
      </c>
      <c r="F95" s="88">
        <v>42</v>
      </c>
      <c r="I95" s="18">
        <v>69623</v>
      </c>
      <c r="J95" s="17">
        <v>39</v>
      </c>
      <c r="K95" s="54">
        <v>1</v>
      </c>
    </row>
    <row r="96" spans="2:11" ht="18" customHeight="1">
      <c r="B96" s="91">
        <v>67339</v>
      </c>
      <c r="C96" s="88">
        <v>21</v>
      </c>
      <c r="D96" s="90"/>
      <c r="E96" s="91">
        <v>66485</v>
      </c>
      <c r="F96" s="88">
        <v>80</v>
      </c>
      <c r="I96" s="18">
        <v>67339</v>
      </c>
      <c r="J96" s="17">
        <v>21</v>
      </c>
      <c r="K96" s="54">
        <v>1</v>
      </c>
    </row>
    <row r="97" spans="2:11" ht="18" customHeight="1">
      <c r="B97" s="91">
        <v>68353</v>
      </c>
      <c r="C97" s="88">
        <v>21</v>
      </c>
      <c r="D97" s="90"/>
      <c r="E97" s="91">
        <v>67906</v>
      </c>
      <c r="F97" s="88">
        <v>81</v>
      </c>
      <c r="I97" s="18">
        <v>68353</v>
      </c>
      <c r="J97" s="17">
        <v>21</v>
      </c>
      <c r="K97" s="54">
        <v>1</v>
      </c>
    </row>
    <row r="98" spans="2:11" ht="18" customHeight="1">
      <c r="B98" s="91">
        <v>73282</v>
      </c>
      <c r="C98" s="88">
        <v>98</v>
      </c>
      <c r="D98" s="90"/>
      <c r="E98" s="91">
        <v>69814</v>
      </c>
      <c r="F98" s="88">
        <v>104</v>
      </c>
      <c r="I98" s="18">
        <v>73282</v>
      </c>
      <c r="J98" s="17">
        <v>98</v>
      </c>
      <c r="K98" s="54">
        <v>1</v>
      </c>
    </row>
    <row r="99" spans="2:11" ht="18" customHeight="1">
      <c r="B99" s="91">
        <v>67810</v>
      </c>
      <c r="C99" s="88">
        <v>5</v>
      </c>
      <c r="D99" s="90"/>
      <c r="E99" s="91">
        <v>70367</v>
      </c>
      <c r="F99" s="88">
        <v>110</v>
      </c>
      <c r="I99" s="18">
        <v>67810</v>
      </c>
      <c r="J99" s="17">
        <v>5</v>
      </c>
      <c r="K99" s="54">
        <v>1</v>
      </c>
    </row>
    <row r="100" spans="2:11" ht="18" customHeight="1">
      <c r="B100" s="91">
        <v>74388</v>
      </c>
      <c r="C100" s="88">
        <v>112</v>
      </c>
      <c r="D100" s="90"/>
      <c r="E100" s="91">
        <v>69292</v>
      </c>
      <c r="F100" s="88">
        <v>90</v>
      </c>
      <c r="I100" s="18">
        <v>74388</v>
      </c>
      <c r="J100" s="17">
        <v>112</v>
      </c>
      <c r="K100" s="54">
        <v>1</v>
      </c>
    </row>
    <row r="101" spans="2:11" ht="18" customHeight="1">
      <c r="B101" s="91">
        <v>72916</v>
      </c>
      <c r="C101" s="88">
        <v>92</v>
      </c>
      <c r="D101" s="90"/>
      <c r="E101" s="91">
        <v>70991</v>
      </c>
      <c r="F101" s="88">
        <v>119</v>
      </c>
      <c r="I101" s="18">
        <v>72916</v>
      </c>
      <c r="J101" s="17">
        <v>92</v>
      </c>
      <c r="K101" s="54">
        <v>1</v>
      </c>
    </row>
    <row r="102" spans="2:11" ht="18" customHeight="1">
      <c r="B102" s="91">
        <v>72284</v>
      </c>
      <c r="C102" s="88">
        <v>99</v>
      </c>
      <c r="D102" s="90"/>
      <c r="E102" s="91">
        <v>61271</v>
      </c>
      <c r="F102" s="88">
        <v>9</v>
      </c>
      <c r="I102" s="18">
        <v>72284</v>
      </c>
      <c r="J102" s="17">
        <v>99</v>
      </c>
      <c r="K102" s="54">
        <v>1</v>
      </c>
    </row>
    <row r="103" spans="2:11" ht="18" customHeight="1">
      <c r="B103" s="91">
        <v>68283</v>
      </c>
      <c r="C103" s="88">
        <v>44</v>
      </c>
      <c r="D103" s="90"/>
      <c r="E103" s="91">
        <v>65607</v>
      </c>
      <c r="F103" s="88">
        <v>65</v>
      </c>
      <c r="I103" s="18">
        <v>68283</v>
      </c>
      <c r="J103" s="17">
        <v>44</v>
      </c>
      <c r="K103" s="54">
        <v>1</v>
      </c>
    </row>
    <row r="104" spans="2:11" ht="18" customHeight="1">
      <c r="B104" s="91">
        <v>68929</v>
      </c>
      <c r="C104" s="88">
        <v>28</v>
      </c>
      <c r="D104" s="90"/>
      <c r="E104" s="91">
        <v>66167</v>
      </c>
      <c r="F104" s="88">
        <v>56</v>
      </c>
      <c r="I104" s="18">
        <v>68929</v>
      </c>
      <c r="J104" s="17">
        <v>28</v>
      </c>
      <c r="K104" s="54">
        <v>1</v>
      </c>
    </row>
    <row r="105" spans="2:11" ht="18" customHeight="1">
      <c r="B105" s="91">
        <v>70262</v>
      </c>
      <c r="C105" s="88">
        <v>63</v>
      </c>
      <c r="D105" s="90"/>
      <c r="E105" s="91">
        <v>71029</v>
      </c>
      <c r="F105" s="88">
        <v>120</v>
      </c>
      <c r="I105" s="18">
        <v>70262</v>
      </c>
      <c r="J105" s="17">
        <v>63</v>
      </c>
      <c r="K105" s="54">
        <v>1</v>
      </c>
    </row>
    <row r="106" spans="2:11" ht="18" customHeight="1">
      <c r="B106" s="91">
        <v>69757</v>
      </c>
      <c r="C106" s="88">
        <v>34</v>
      </c>
      <c r="D106" s="90"/>
      <c r="E106" s="91">
        <v>70780</v>
      </c>
      <c r="F106" s="88">
        <v>108</v>
      </c>
      <c r="I106" s="18">
        <v>69757</v>
      </c>
      <c r="J106" s="17">
        <v>34</v>
      </c>
      <c r="K106" s="54">
        <v>1</v>
      </c>
    </row>
    <row r="107" spans="2:11" ht="18" customHeight="1">
      <c r="B107" s="91">
        <v>70520</v>
      </c>
      <c r="C107" s="88">
        <v>55</v>
      </c>
      <c r="D107" s="90"/>
      <c r="E107" s="91">
        <v>68141</v>
      </c>
      <c r="F107" s="88">
        <v>93</v>
      </c>
      <c r="I107" s="18">
        <v>70520</v>
      </c>
      <c r="J107" s="17">
        <v>55</v>
      </c>
      <c r="K107" s="54">
        <v>1</v>
      </c>
    </row>
    <row r="108" spans="2:11" ht="18" customHeight="1">
      <c r="B108" s="91">
        <v>70446</v>
      </c>
      <c r="C108" s="88">
        <v>48</v>
      </c>
      <c r="D108" s="90"/>
      <c r="E108" s="91">
        <v>70915</v>
      </c>
      <c r="F108" s="88">
        <v>111</v>
      </c>
      <c r="I108" s="18">
        <v>70446</v>
      </c>
      <c r="J108" s="17">
        <v>48</v>
      </c>
      <c r="K108" s="54">
        <v>1</v>
      </c>
    </row>
    <row r="109" spans="2:11" ht="18" customHeight="1">
      <c r="B109" s="91">
        <v>76932</v>
      </c>
      <c r="C109" s="88">
        <v>117</v>
      </c>
      <c r="D109" s="90"/>
      <c r="E109" s="91">
        <v>66165</v>
      </c>
      <c r="F109" s="88">
        <v>50</v>
      </c>
      <c r="I109" s="18">
        <v>76932</v>
      </c>
      <c r="J109" s="17">
        <v>117</v>
      </c>
      <c r="K109" s="54">
        <v>1</v>
      </c>
    </row>
    <row r="110" spans="2:11" ht="18" customHeight="1">
      <c r="B110" s="91">
        <v>69072</v>
      </c>
      <c r="C110" s="88">
        <v>64</v>
      </c>
      <c r="D110" s="90"/>
      <c r="E110" s="91">
        <v>64051</v>
      </c>
      <c r="F110" s="88">
        <v>27</v>
      </c>
      <c r="I110" s="18">
        <v>69072</v>
      </c>
      <c r="J110" s="17">
        <v>64</v>
      </c>
      <c r="K110" s="54">
        <v>1</v>
      </c>
    </row>
    <row r="111" spans="2:11" ht="18" customHeight="1">
      <c r="B111" s="91">
        <v>70438</v>
      </c>
      <c r="C111" s="88">
        <v>67</v>
      </c>
      <c r="D111" s="90"/>
      <c r="E111" s="91">
        <v>62071</v>
      </c>
      <c r="F111" s="88">
        <v>17</v>
      </c>
      <c r="I111" s="18">
        <v>70438</v>
      </c>
      <c r="J111" s="17">
        <v>67</v>
      </c>
      <c r="K111" s="54">
        <v>1</v>
      </c>
    </row>
    <row r="112" spans="2:11" ht="18" customHeight="1">
      <c r="B112" s="91">
        <v>74119</v>
      </c>
      <c r="C112" s="88">
        <v>117</v>
      </c>
      <c r="D112" s="90"/>
      <c r="E112" s="91">
        <v>70516</v>
      </c>
      <c r="F112" s="88">
        <v>109</v>
      </c>
      <c r="I112" s="18">
        <v>74119</v>
      </c>
      <c r="J112" s="17">
        <v>117</v>
      </c>
      <c r="K112" s="54">
        <v>1</v>
      </c>
    </row>
    <row r="113" spans="2:11" ht="18" customHeight="1">
      <c r="B113" s="91">
        <v>66339</v>
      </c>
      <c r="C113" s="88">
        <v>15</v>
      </c>
      <c r="D113" s="90"/>
      <c r="E113" s="91">
        <v>63620</v>
      </c>
      <c r="F113" s="88">
        <v>45</v>
      </c>
      <c r="I113" s="18">
        <v>66339</v>
      </c>
      <c r="J113" s="17">
        <v>15</v>
      </c>
      <c r="K113" s="54">
        <v>1</v>
      </c>
    </row>
    <row r="114" spans="2:11" ht="18" customHeight="1">
      <c r="B114" s="91">
        <v>74483</v>
      </c>
      <c r="C114" s="88">
        <v>104</v>
      </c>
      <c r="D114" s="90"/>
      <c r="E114" s="91">
        <v>68252</v>
      </c>
      <c r="F114" s="88">
        <v>102</v>
      </c>
      <c r="I114" s="18">
        <v>74483</v>
      </c>
      <c r="J114" s="17">
        <v>104</v>
      </c>
      <c r="K114" s="54">
        <v>1</v>
      </c>
    </row>
    <row r="115" spans="2:11" ht="18" customHeight="1">
      <c r="B115" s="91">
        <v>76492</v>
      </c>
      <c r="C115" s="88">
        <v>107</v>
      </c>
      <c r="D115" s="90"/>
      <c r="E115" s="91">
        <v>64709</v>
      </c>
      <c r="F115" s="88">
        <v>42</v>
      </c>
      <c r="I115" s="18">
        <v>76492</v>
      </c>
      <c r="J115" s="17">
        <v>107</v>
      </c>
      <c r="K115" s="54">
        <v>1</v>
      </c>
    </row>
    <row r="116" spans="2:11" ht="18" customHeight="1">
      <c r="B116" s="91">
        <v>70124</v>
      </c>
      <c r="C116" s="88">
        <v>24</v>
      </c>
      <c r="D116" s="90"/>
      <c r="E116" s="91">
        <v>62435</v>
      </c>
      <c r="F116" s="88">
        <v>28</v>
      </c>
      <c r="I116" s="18">
        <v>70124</v>
      </c>
      <c r="J116" s="17">
        <v>24</v>
      </c>
      <c r="K116" s="54">
        <v>1</v>
      </c>
    </row>
    <row r="117" spans="2:11" ht="18" customHeight="1">
      <c r="B117" s="91">
        <v>68274</v>
      </c>
      <c r="C117" s="88">
        <v>29</v>
      </c>
      <c r="D117" s="90"/>
      <c r="E117" s="91">
        <v>64257</v>
      </c>
      <c r="F117" s="88">
        <v>51</v>
      </c>
      <c r="I117" s="18">
        <v>68274</v>
      </c>
      <c r="J117" s="17">
        <v>29</v>
      </c>
      <c r="K117" s="54">
        <v>1</v>
      </c>
    </row>
    <row r="118" spans="2:11" ht="18" customHeight="1">
      <c r="B118" s="91">
        <v>75993</v>
      </c>
      <c r="C118" s="88">
        <v>110</v>
      </c>
      <c r="D118" s="90"/>
      <c r="E118" s="91">
        <v>70280</v>
      </c>
      <c r="F118" s="88">
        <v>116</v>
      </c>
      <c r="I118" s="18">
        <v>75993</v>
      </c>
      <c r="J118" s="17">
        <v>110</v>
      </c>
      <c r="K118" s="54">
        <v>1</v>
      </c>
    </row>
    <row r="119" spans="2:11" ht="18" customHeight="1">
      <c r="B119" s="91">
        <v>72503</v>
      </c>
      <c r="C119" s="88">
        <v>82</v>
      </c>
      <c r="D119" s="90"/>
      <c r="E119" s="91">
        <v>69938</v>
      </c>
      <c r="F119" s="88">
        <v>101</v>
      </c>
      <c r="I119" s="18">
        <v>72503</v>
      </c>
      <c r="J119" s="17">
        <v>82</v>
      </c>
      <c r="K119" s="54">
        <v>1</v>
      </c>
    </row>
    <row r="120" spans="2:11" ht="18" customHeight="1">
      <c r="B120" s="91">
        <v>67477</v>
      </c>
      <c r="C120" s="88">
        <v>37</v>
      </c>
      <c r="D120" s="90"/>
      <c r="E120" s="91">
        <v>67339</v>
      </c>
      <c r="F120" s="88">
        <v>79</v>
      </c>
      <c r="I120" s="18">
        <v>67477</v>
      </c>
      <c r="J120" s="17">
        <v>37</v>
      </c>
      <c r="K120" s="54">
        <v>1</v>
      </c>
    </row>
    <row r="121" spans="2:11" ht="18" customHeight="1">
      <c r="B121" s="91">
        <v>68225</v>
      </c>
      <c r="C121" s="88">
        <v>58</v>
      </c>
      <c r="D121" s="90"/>
      <c r="E121" s="91">
        <v>62464</v>
      </c>
      <c r="F121" s="88">
        <v>27</v>
      </c>
      <c r="I121" s="18">
        <v>68225</v>
      </c>
      <c r="J121" s="17">
        <v>58</v>
      </c>
      <c r="K121" s="54">
        <v>1</v>
      </c>
    </row>
    <row r="122" spans="2:11" ht="18" customHeight="1">
      <c r="B122" s="91">
        <v>74341</v>
      </c>
      <c r="C122" s="88">
        <v>104</v>
      </c>
      <c r="D122" s="90"/>
      <c r="E122" s="91">
        <v>68081</v>
      </c>
      <c r="F122" s="88">
        <v>96</v>
      </c>
      <c r="I122" s="18">
        <v>74341</v>
      </c>
      <c r="J122" s="17">
        <v>104</v>
      </c>
      <c r="K122" s="54">
        <v>1</v>
      </c>
    </row>
    <row r="123" spans="2:11" ht="18" customHeight="1">
      <c r="B123" s="91">
        <v>70785</v>
      </c>
      <c r="C123" s="88">
        <v>48</v>
      </c>
      <c r="D123" s="90"/>
      <c r="E123" s="91">
        <v>64026</v>
      </c>
      <c r="F123" s="88">
        <v>35</v>
      </c>
      <c r="I123" s="18">
        <v>70785</v>
      </c>
      <c r="J123" s="17">
        <v>48</v>
      </c>
      <c r="K123" s="54">
        <v>1</v>
      </c>
    </row>
    <row r="124" spans="2:11" ht="18" customHeight="1">
      <c r="B124" s="91">
        <v>73962</v>
      </c>
      <c r="C124" s="88">
        <v>98</v>
      </c>
      <c r="D124" s="90"/>
      <c r="E124" s="91">
        <v>68298</v>
      </c>
      <c r="F124" s="88">
        <v>101</v>
      </c>
      <c r="I124" s="18">
        <v>73962</v>
      </c>
      <c r="J124" s="17">
        <v>98</v>
      </c>
      <c r="K124" s="54">
        <v>1</v>
      </c>
    </row>
    <row r="125" spans="2:11" ht="18" customHeight="1">
      <c r="B125" s="91">
        <v>68046</v>
      </c>
      <c r="C125" s="88">
        <v>27</v>
      </c>
      <c r="D125" s="90"/>
      <c r="E125" s="91">
        <v>71731</v>
      </c>
      <c r="F125" s="88">
        <v>119</v>
      </c>
      <c r="I125" s="18">
        <v>68046</v>
      </c>
      <c r="J125" s="17">
        <v>27</v>
      </c>
      <c r="K125" s="54">
        <v>1</v>
      </c>
    </row>
    <row r="126" spans="2:11" ht="18" customHeight="1">
      <c r="B126" s="91">
        <v>70684</v>
      </c>
      <c r="C126" s="88">
        <v>61</v>
      </c>
      <c r="D126" s="90"/>
      <c r="E126" s="91">
        <v>71936</v>
      </c>
      <c r="F126" s="88">
        <v>118</v>
      </c>
      <c r="I126" s="18">
        <v>70684</v>
      </c>
      <c r="J126" s="17">
        <v>61</v>
      </c>
      <c r="K126" s="54">
        <v>1</v>
      </c>
    </row>
    <row r="127" spans="2:11" ht="18" customHeight="1">
      <c r="B127" s="91">
        <v>67878</v>
      </c>
      <c r="C127" s="88">
        <v>23</v>
      </c>
      <c r="D127" s="90"/>
      <c r="E127" s="91">
        <v>65615</v>
      </c>
      <c r="F127" s="88">
        <v>62</v>
      </c>
      <c r="I127" s="18">
        <v>67878</v>
      </c>
      <c r="J127" s="17">
        <v>23</v>
      </c>
      <c r="K127" s="54">
        <v>1</v>
      </c>
    </row>
    <row r="128" spans="2:11" ht="18" customHeight="1">
      <c r="B128" s="91">
        <v>68606</v>
      </c>
      <c r="C128" s="88">
        <v>35</v>
      </c>
      <c r="D128" s="90"/>
      <c r="E128" s="91">
        <v>63987</v>
      </c>
      <c r="F128" s="88">
        <v>48</v>
      </c>
      <c r="I128" s="18">
        <v>68606</v>
      </c>
      <c r="J128" s="17">
        <v>35</v>
      </c>
      <c r="K128" s="54">
        <v>1</v>
      </c>
    </row>
    <row r="129" spans="2:11" ht="18" customHeight="1">
      <c r="B129" s="92">
        <v>67251</v>
      </c>
      <c r="C129" s="93">
        <v>14</v>
      </c>
      <c r="D129" s="90"/>
      <c r="E129" s="92">
        <v>69098</v>
      </c>
      <c r="F129" s="93">
        <v>89</v>
      </c>
      <c r="I129" s="19">
        <v>67251</v>
      </c>
      <c r="J129" s="20">
        <v>14</v>
      </c>
      <c r="K129" s="56">
        <v>1</v>
      </c>
    </row>
    <row r="130" spans="2:11">
      <c r="I130" s="16">
        <v>67719</v>
      </c>
      <c r="J130" s="17">
        <v>86</v>
      </c>
      <c r="K130" s="54">
        <v>0</v>
      </c>
    </row>
    <row r="131" spans="2:11">
      <c r="I131" s="16">
        <v>67523</v>
      </c>
      <c r="J131" s="17">
        <v>63</v>
      </c>
      <c r="K131" s="54">
        <v>0</v>
      </c>
    </row>
    <row r="132" spans="2:11">
      <c r="I132" s="16">
        <v>68502</v>
      </c>
      <c r="J132" s="17">
        <v>102</v>
      </c>
      <c r="K132" s="54">
        <v>0</v>
      </c>
    </row>
    <row r="133" spans="2:11">
      <c r="I133" s="16">
        <v>67101</v>
      </c>
      <c r="J133" s="17">
        <v>82</v>
      </c>
      <c r="K133" s="54">
        <v>0</v>
      </c>
    </row>
    <row r="134" spans="2:11">
      <c r="I134" s="16">
        <v>62726</v>
      </c>
      <c r="J134" s="17">
        <v>22</v>
      </c>
      <c r="K134" s="54">
        <v>0</v>
      </c>
    </row>
    <row r="135" spans="2:11">
      <c r="I135" s="16">
        <v>70618</v>
      </c>
      <c r="J135" s="17">
        <v>120</v>
      </c>
      <c r="K135" s="54">
        <v>0</v>
      </c>
    </row>
    <row r="136" spans="2:11">
      <c r="I136" s="16">
        <v>68878</v>
      </c>
      <c r="J136" s="17">
        <v>108</v>
      </c>
      <c r="K136" s="54">
        <v>0</v>
      </c>
    </row>
    <row r="137" spans="2:11">
      <c r="I137" s="16">
        <v>62827</v>
      </c>
      <c r="J137" s="17">
        <v>32</v>
      </c>
      <c r="K137" s="54">
        <v>0</v>
      </c>
    </row>
    <row r="138" spans="2:11">
      <c r="I138" s="16">
        <v>62502</v>
      </c>
      <c r="J138" s="17">
        <v>10</v>
      </c>
      <c r="K138" s="54">
        <v>0</v>
      </c>
    </row>
    <row r="139" spans="2:11">
      <c r="I139" s="16">
        <v>67598</v>
      </c>
      <c r="J139" s="17">
        <v>67</v>
      </c>
      <c r="K139" s="54">
        <v>0</v>
      </c>
    </row>
    <row r="140" spans="2:11">
      <c r="I140" s="16">
        <v>69783</v>
      </c>
      <c r="J140" s="17">
        <v>119</v>
      </c>
      <c r="K140" s="54">
        <v>0</v>
      </c>
    </row>
    <row r="141" spans="2:11">
      <c r="I141" s="16">
        <v>61795</v>
      </c>
      <c r="J141" s="17">
        <v>16</v>
      </c>
      <c r="K141" s="54">
        <v>0</v>
      </c>
    </row>
    <row r="142" spans="2:11">
      <c r="I142" s="18">
        <v>65434</v>
      </c>
      <c r="J142" s="17">
        <v>37</v>
      </c>
      <c r="K142" s="54">
        <v>0</v>
      </c>
    </row>
    <row r="143" spans="2:11">
      <c r="I143" s="18">
        <v>67790</v>
      </c>
      <c r="J143" s="17">
        <v>69</v>
      </c>
      <c r="K143" s="54">
        <v>0</v>
      </c>
    </row>
    <row r="144" spans="2:11">
      <c r="I144" s="18">
        <v>66209</v>
      </c>
      <c r="J144" s="17">
        <v>69</v>
      </c>
      <c r="K144" s="54">
        <v>0</v>
      </c>
    </row>
    <row r="145" spans="9:11">
      <c r="I145" s="18">
        <v>63279</v>
      </c>
      <c r="J145" s="17">
        <v>25</v>
      </c>
      <c r="K145" s="54">
        <v>0</v>
      </c>
    </row>
    <row r="146" spans="9:11">
      <c r="I146" s="18">
        <v>66903</v>
      </c>
      <c r="J146" s="17">
        <v>68</v>
      </c>
      <c r="K146" s="54">
        <v>0</v>
      </c>
    </row>
    <row r="147" spans="9:11">
      <c r="I147" s="18">
        <v>70835</v>
      </c>
      <c r="J147" s="17">
        <v>118</v>
      </c>
      <c r="K147" s="54">
        <v>0</v>
      </c>
    </row>
    <row r="148" spans="9:11">
      <c r="I148" s="18">
        <v>69150</v>
      </c>
      <c r="J148" s="17">
        <v>99</v>
      </c>
      <c r="K148" s="54">
        <v>0</v>
      </c>
    </row>
    <row r="149" spans="9:11">
      <c r="I149" s="18">
        <v>65580</v>
      </c>
      <c r="J149" s="17">
        <v>56</v>
      </c>
      <c r="K149" s="54">
        <v>0</v>
      </c>
    </row>
    <row r="150" spans="9:11">
      <c r="I150" s="18">
        <v>65841</v>
      </c>
      <c r="J150" s="17">
        <v>45</v>
      </c>
      <c r="K150" s="54">
        <v>0</v>
      </c>
    </row>
    <row r="151" spans="9:11">
      <c r="I151" s="18">
        <v>63448</v>
      </c>
      <c r="J151" s="17">
        <v>43</v>
      </c>
      <c r="K151" s="54">
        <v>0</v>
      </c>
    </row>
    <row r="152" spans="9:11">
      <c r="I152" s="18">
        <v>65043</v>
      </c>
      <c r="J152" s="17">
        <v>49</v>
      </c>
      <c r="K152" s="54">
        <v>0</v>
      </c>
    </row>
    <row r="153" spans="9:11">
      <c r="I153" s="18">
        <v>66024</v>
      </c>
      <c r="J153" s="17">
        <v>64</v>
      </c>
      <c r="K153" s="54">
        <v>0</v>
      </c>
    </row>
    <row r="154" spans="9:11">
      <c r="I154" s="18">
        <v>69990</v>
      </c>
      <c r="J154" s="17">
        <v>95</v>
      </c>
      <c r="K154" s="54">
        <v>0</v>
      </c>
    </row>
    <row r="155" spans="9:11">
      <c r="I155" s="18">
        <v>62727</v>
      </c>
      <c r="J155" s="17">
        <v>32</v>
      </c>
      <c r="K155" s="54">
        <v>0</v>
      </c>
    </row>
    <row r="156" spans="9:11">
      <c r="I156" s="18">
        <v>62193</v>
      </c>
      <c r="J156" s="17">
        <v>25</v>
      </c>
      <c r="K156" s="54">
        <v>0</v>
      </c>
    </row>
    <row r="157" spans="9:11">
      <c r="I157" s="18">
        <v>70943</v>
      </c>
      <c r="J157" s="17">
        <v>120</v>
      </c>
      <c r="K157" s="54">
        <v>0</v>
      </c>
    </row>
    <row r="158" spans="9:11">
      <c r="I158" s="18">
        <v>67066</v>
      </c>
      <c r="J158" s="17">
        <v>87</v>
      </c>
      <c r="K158" s="54">
        <v>0</v>
      </c>
    </row>
    <row r="159" spans="9:11">
      <c r="I159" s="18">
        <v>66682</v>
      </c>
      <c r="J159" s="17">
        <v>61</v>
      </c>
      <c r="K159" s="54">
        <v>0</v>
      </c>
    </row>
    <row r="160" spans="9:11">
      <c r="I160" s="18">
        <v>64174</v>
      </c>
      <c r="J160" s="17">
        <v>51</v>
      </c>
      <c r="K160" s="54">
        <v>0</v>
      </c>
    </row>
    <row r="161" spans="9:11">
      <c r="I161" s="18">
        <v>63100</v>
      </c>
      <c r="J161" s="17">
        <v>27</v>
      </c>
      <c r="K161" s="54">
        <v>0</v>
      </c>
    </row>
    <row r="162" spans="9:11">
      <c r="I162" s="18">
        <v>63058</v>
      </c>
      <c r="J162" s="17">
        <v>36</v>
      </c>
      <c r="K162" s="54">
        <v>0</v>
      </c>
    </row>
    <row r="163" spans="9:11">
      <c r="I163" s="18">
        <v>70209</v>
      </c>
      <c r="J163" s="17">
        <v>105</v>
      </c>
      <c r="K163" s="54">
        <v>0</v>
      </c>
    </row>
    <row r="164" spans="9:11">
      <c r="I164" s="18">
        <v>62703</v>
      </c>
      <c r="J164" s="17">
        <v>25</v>
      </c>
      <c r="K164" s="54">
        <v>0</v>
      </c>
    </row>
    <row r="165" spans="9:11">
      <c r="I165" s="18">
        <v>65100</v>
      </c>
      <c r="J165" s="17">
        <v>51</v>
      </c>
      <c r="K165" s="54">
        <v>0</v>
      </c>
    </row>
    <row r="166" spans="9:11">
      <c r="I166" s="18">
        <v>70170</v>
      </c>
      <c r="J166" s="17">
        <v>115</v>
      </c>
      <c r="K166" s="54">
        <v>0</v>
      </c>
    </row>
    <row r="167" spans="9:11">
      <c r="I167" s="18">
        <v>67592</v>
      </c>
      <c r="J167" s="17">
        <v>87</v>
      </c>
      <c r="K167" s="54">
        <v>0</v>
      </c>
    </row>
    <row r="168" spans="9:11">
      <c r="I168" s="18">
        <v>65941</v>
      </c>
      <c r="J168" s="17">
        <v>73</v>
      </c>
      <c r="K168" s="54">
        <v>0</v>
      </c>
    </row>
    <row r="169" spans="9:11">
      <c r="I169" s="18">
        <v>67417</v>
      </c>
      <c r="J169" s="17">
        <v>81</v>
      </c>
      <c r="K169" s="54">
        <v>0</v>
      </c>
    </row>
    <row r="170" spans="9:11">
      <c r="I170" s="18">
        <v>69646</v>
      </c>
      <c r="J170" s="17">
        <v>93</v>
      </c>
      <c r="K170" s="54">
        <v>0</v>
      </c>
    </row>
    <row r="171" spans="9:11">
      <c r="I171" s="18">
        <v>68334</v>
      </c>
      <c r="J171" s="17">
        <v>82</v>
      </c>
      <c r="K171" s="54">
        <v>0</v>
      </c>
    </row>
    <row r="172" spans="9:11">
      <c r="I172" s="18">
        <v>69028</v>
      </c>
      <c r="J172" s="17">
        <v>86</v>
      </c>
      <c r="K172" s="54">
        <v>0</v>
      </c>
    </row>
    <row r="173" spans="9:11">
      <c r="I173" s="18">
        <v>69973</v>
      </c>
      <c r="J173" s="17">
        <v>110</v>
      </c>
      <c r="K173" s="54">
        <v>0</v>
      </c>
    </row>
    <row r="174" spans="9:11">
      <c r="I174" s="18">
        <v>65325</v>
      </c>
      <c r="J174" s="17">
        <v>61</v>
      </c>
      <c r="K174" s="54">
        <v>0</v>
      </c>
    </row>
    <row r="175" spans="9:11">
      <c r="I175" s="18">
        <v>65166</v>
      </c>
      <c r="J175" s="17">
        <v>48</v>
      </c>
      <c r="K175" s="54">
        <v>0</v>
      </c>
    </row>
    <row r="176" spans="9:11">
      <c r="I176" s="18">
        <v>66232</v>
      </c>
      <c r="J176" s="17">
        <v>67</v>
      </c>
      <c r="K176" s="54">
        <v>0</v>
      </c>
    </row>
    <row r="177" spans="9:11">
      <c r="I177" s="18">
        <v>67384</v>
      </c>
      <c r="J177" s="17">
        <v>72</v>
      </c>
      <c r="K177" s="54">
        <v>0</v>
      </c>
    </row>
    <row r="178" spans="9:11">
      <c r="I178" s="18">
        <v>65601</v>
      </c>
      <c r="J178" s="17">
        <v>69</v>
      </c>
      <c r="K178" s="54">
        <v>0</v>
      </c>
    </row>
    <row r="179" spans="9:11">
      <c r="I179" s="18">
        <v>70954</v>
      </c>
      <c r="J179" s="17">
        <v>113</v>
      </c>
      <c r="K179" s="54">
        <v>0</v>
      </c>
    </row>
    <row r="180" spans="9:11">
      <c r="I180" s="18">
        <v>70133</v>
      </c>
      <c r="J180" s="17">
        <v>104</v>
      </c>
      <c r="K180" s="54">
        <v>0</v>
      </c>
    </row>
    <row r="181" spans="9:11">
      <c r="I181" s="18">
        <v>64285</v>
      </c>
      <c r="J181" s="17">
        <v>51</v>
      </c>
      <c r="K181" s="54">
        <v>0</v>
      </c>
    </row>
    <row r="182" spans="9:11">
      <c r="I182" s="18">
        <v>65453</v>
      </c>
      <c r="J182" s="17">
        <v>63</v>
      </c>
      <c r="K182" s="54">
        <v>0</v>
      </c>
    </row>
    <row r="183" spans="9:11">
      <c r="I183" s="18">
        <v>65853</v>
      </c>
      <c r="J183" s="17">
        <v>66</v>
      </c>
      <c r="K183" s="54">
        <v>0</v>
      </c>
    </row>
    <row r="184" spans="9:11">
      <c r="I184" s="18">
        <v>63005</v>
      </c>
      <c r="J184" s="17">
        <v>20</v>
      </c>
      <c r="K184" s="54">
        <v>0</v>
      </c>
    </row>
    <row r="185" spans="9:11">
      <c r="I185" s="18">
        <v>69590</v>
      </c>
      <c r="J185" s="17">
        <v>98</v>
      </c>
      <c r="K185" s="54">
        <v>0</v>
      </c>
    </row>
    <row r="186" spans="9:11">
      <c r="I186" s="18">
        <v>68459</v>
      </c>
      <c r="J186" s="17">
        <v>105</v>
      </c>
      <c r="K186" s="54">
        <v>0</v>
      </c>
    </row>
    <row r="187" spans="9:11">
      <c r="I187" s="18">
        <v>64964</v>
      </c>
      <c r="J187" s="17">
        <v>43</v>
      </c>
      <c r="K187" s="54">
        <v>0</v>
      </c>
    </row>
    <row r="188" spans="9:11">
      <c r="I188" s="18">
        <v>66532</v>
      </c>
      <c r="J188" s="17">
        <v>64</v>
      </c>
      <c r="K188" s="54">
        <v>0</v>
      </c>
    </row>
    <row r="189" spans="9:11">
      <c r="I189" s="18">
        <v>70299</v>
      </c>
      <c r="J189" s="17">
        <v>99</v>
      </c>
      <c r="K189" s="54">
        <v>0</v>
      </c>
    </row>
    <row r="190" spans="9:11">
      <c r="I190" s="18">
        <v>66469</v>
      </c>
      <c r="J190" s="17">
        <v>75</v>
      </c>
      <c r="K190" s="54">
        <v>0</v>
      </c>
    </row>
    <row r="191" spans="9:11">
      <c r="I191" s="18">
        <v>63752</v>
      </c>
      <c r="J191" s="17">
        <v>16</v>
      </c>
      <c r="K191" s="54">
        <v>0</v>
      </c>
    </row>
    <row r="192" spans="9:11">
      <c r="I192" s="18">
        <v>67381</v>
      </c>
      <c r="J192" s="17">
        <v>70</v>
      </c>
      <c r="K192" s="54">
        <v>0</v>
      </c>
    </row>
    <row r="193" spans="9:11">
      <c r="I193" s="18">
        <v>62684</v>
      </c>
      <c r="J193" s="17">
        <v>15</v>
      </c>
      <c r="K193" s="54">
        <v>0</v>
      </c>
    </row>
    <row r="194" spans="9:11">
      <c r="I194" s="18">
        <v>62648</v>
      </c>
      <c r="J194" s="17">
        <v>14</v>
      </c>
      <c r="K194" s="54">
        <v>0</v>
      </c>
    </row>
    <row r="195" spans="9:11">
      <c r="I195" s="18">
        <v>63772</v>
      </c>
      <c r="J195" s="17">
        <v>35</v>
      </c>
      <c r="K195" s="54">
        <v>0</v>
      </c>
    </row>
    <row r="196" spans="9:11">
      <c r="I196" s="18">
        <v>69386</v>
      </c>
      <c r="J196" s="17">
        <v>109</v>
      </c>
      <c r="K196" s="54">
        <v>0</v>
      </c>
    </row>
    <row r="197" spans="9:11">
      <c r="I197" s="18">
        <v>65547</v>
      </c>
      <c r="J197" s="17">
        <v>41</v>
      </c>
      <c r="K197" s="54">
        <v>0</v>
      </c>
    </row>
    <row r="198" spans="9:11">
      <c r="I198" s="18">
        <v>65565</v>
      </c>
      <c r="J198" s="17">
        <v>67</v>
      </c>
      <c r="K198" s="54">
        <v>0</v>
      </c>
    </row>
    <row r="199" spans="9:11">
      <c r="I199" s="18">
        <v>61444</v>
      </c>
      <c r="J199" s="17">
        <v>14</v>
      </c>
      <c r="K199" s="54">
        <v>0</v>
      </c>
    </row>
    <row r="200" spans="9:11">
      <c r="I200" s="18">
        <v>62604</v>
      </c>
      <c r="J200" s="17">
        <v>13</v>
      </c>
      <c r="K200" s="54">
        <v>0</v>
      </c>
    </row>
    <row r="201" spans="9:11">
      <c r="I201" s="18">
        <v>64859</v>
      </c>
      <c r="J201" s="17">
        <v>52</v>
      </c>
      <c r="K201" s="54">
        <v>0</v>
      </c>
    </row>
    <row r="202" spans="9:11">
      <c r="I202" s="18">
        <v>65220</v>
      </c>
      <c r="J202" s="17">
        <v>50</v>
      </c>
      <c r="K202" s="54">
        <v>0</v>
      </c>
    </row>
    <row r="203" spans="9:11">
      <c r="I203" s="18">
        <v>66863</v>
      </c>
      <c r="J203" s="17">
        <v>59</v>
      </c>
      <c r="K203" s="54">
        <v>0</v>
      </c>
    </row>
    <row r="204" spans="9:11">
      <c r="I204" s="18">
        <v>67793</v>
      </c>
      <c r="J204" s="17">
        <v>96</v>
      </c>
      <c r="K204" s="54">
        <v>0</v>
      </c>
    </row>
    <row r="205" spans="9:11">
      <c r="I205" s="18">
        <v>67583</v>
      </c>
      <c r="J205" s="17">
        <v>90</v>
      </c>
      <c r="K205" s="54">
        <v>0</v>
      </c>
    </row>
    <row r="206" spans="9:11">
      <c r="I206" s="18">
        <v>64294</v>
      </c>
      <c r="J206" s="17">
        <v>40</v>
      </c>
      <c r="K206" s="54">
        <v>0</v>
      </c>
    </row>
    <row r="207" spans="9:11">
      <c r="I207" s="18">
        <v>69992</v>
      </c>
      <c r="J207" s="17">
        <v>100</v>
      </c>
      <c r="K207" s="54">
        <v>0</v>
      </c>
    </row>
    <row r="208" spans="9:11">
      <c r="I208" s="18">
        <v>68381</v>
      </c>
      <c r="J208" s="17">
        <v>94</v>
      </c>
      <c r="K208" s="54">
        <v>0</v>
      </c>
    </row>
    <row r="209" spans="9:11">
      <c r="I209" s="18">
        <v>61673</v>
      </c>
      <c r="J209" s="17">
        <v>18</v>
      </c>
      <c r="K209" s="54">
        <v>0</v>
      </c>
    </row>
    <row r="210" spans="9:11">
      <c r="I210" s="18">
        <v>67127</v>
      </c>
      <c r="J210" s="17">
        <v>66</v>
      </c>
      <c r="K210" s="54">
        <v>0</v>
      </c>
    </row>
    <row r="211" spans="9:11">
      <c r="I211" s="18">
        <v>65008</v>
      </c>
      <c r="J211" s="17">
        <v>43</v>
      </c>
      <c r="K211" s="54">
        <v>0</v>
      </c>
    </row>
    <row r="212" spans="9:11">
      <c r="I212" s="18">
        <v>65452</v>
      </c>
      <c r="J212" s="17">
        <v>64</v>
      </c>
      <c r="K212" s="54">
        <v>0</v>
      </c>
    </row>
    <row r="213" spans="9:11">
      <c r="I213" s="18">
        <v>70982</v>
      </c>
      <c r="J213" s="17">
        <v>111</v>
      </c>
      <c r="K213" s="54">
        <v>0</v>
      </c>
    </row>
    <row r="214" spans="9:11">
      <c r="I214" s="18">
        <v>66477</v>
      </c>
      <c r="J214" s="17">
        <v>56</v>
      </c>
      <c r="K214" s="54">
        <v>0</v>
      </c>
    </row>
    <row r="215" spans="9:11">
      <c r="I215" s="18">
        <v>63366</v>
      </c>
      <c r="J215" s="17">
        <v>42</v>
      </c>
      <c r="K215" s="54">
        <v>0</v>
      </c>
    </row>
    <row r="216" spans="9:11">
      <c r="I216" s="18">
        <v>66485</v>
      </c>
      <c r="J216" s="17">
        <v>80</v>
      </c>
      <c r="K216" s="54">
        <v>0</v>
      </c>
    </row>
    <row r="217" spans="9:11">
      <c r="I217" s="18">
        <v>67906</v>
      </c>
      <c r="J217" s="17">
        <v>81</v>
      </c>
      <c r="K217" s="54">
        <v>0</v>
      </c>
    </row>
    <row r="218" spans="9:11">
      <c r="I218" s="18">
        <v>69814</v>
      </c>
      <c r="J218" s="17">
        <v>104</v>
      </c>
      <c r="K218" s="54">
        <v>0</v>
      </c>
    </row>
    <row r="219" spans="9:11">
      <c r="I219" s="18">
        <v>70367</v>
      </c>
      <c r="J219" s="17">
        <v>110</v>
      </c>
      <c r="K219" s="54">
        <v>0</v>
      </c>
    </row>
    <row r="220" spans="9:11">
      <c r="I220" s="18">
        <v>69292</v>
      </c>
      <c r="J220" s="17">
        <v>90</v>
      </c>
      <c r="K220" s="54">
        <v>0</v>
      </c>
    </row>
    <row r="221" spans="9:11">
      <c r="I221" s="18">
        <v>70991</v>
      </c>
      <c r="J221" s="17">
        <v>119</v>
      </c>
      <c r="K221" s="54">
        <v>0</v>
      </c>
    </row>
    <row r="222" spans="9:11">
      <c r="I222" s="18">
        <v>61271</v>
      </c>
      <c r="J222" s="17">
        <v>9</v>
      </c>
      <c r="K222" s="54">
        <v>0</v>
      </c>
    </row>
    <row r="223" spans="9:11">
      <c r="I223" s="18">
        <v>65607</v>
      </c>
      <c r="J223" s="17">
        <v>65</v>
      </c>
      <c r="K223" s="54">
        <v>0</v>
      </c>
    </row>
    <row r="224" spans="9:11">
      <c r="I224" s="18">
        <v>66167</v>
      </c>
      <c r="J224" s="17">
        <v>56</v>
      </c>
      <c r="K224" s="54">
        <v>0</v>
      </c>
    </row>
    <row r="225" spans="9:11">
      <c r="I225" s="18">
        <v>71029</v>
      </c>
      <c r="J225" s="17">
        <v>120</v>
      </c>
      <c r="K225" s="54">
        <v>0</v>
      </c>
    </row>
    <row r="226" spans="9:11">
      <c r="I226" s="18">
        <v>70780</v>
      </c>
      <c r="J226" s="17">
        <v>108</v>
      </c>
      <c r="K226" s="54">
        <v>0</v>
      </c>
    </row>
    <row r="227" spans="9:11">
      <c r="I227" s="18">
        <v>68141</v>
      </c>
      <c r="J227" s="17">
        <v>93</v>
      </c>
      <c r="K227" s="54">
        <v>0</v>
      </c>
    </row>
    <row r="228" spans="9:11">
      <c r="I228" s="18">
        <v>70915</v>
      </c>
      <c r="J228" s="17">
        <v>111</v>
      </c>
      <c r="K228" s="54">
        <v>0</v>
      </c>
    </row>
    <row r="229" spans="9:11">
      <c r="I229" s="18">
        <v>66165</v>
      </c>
      <c r="J229" s="17">
        <v>50</v>
      </c>
      <c r="K229" s="54">
        <v>0</v>
      </c>
    </row>
    <row r="230" spans="9:11">
      <c r="I230" s="18">
        <v>64051</v>
      </c>
      <c r="J230" s="17">
        <v>27</v>
      </c>
      <c r="K230" s="54">
        <v>0</v>
      </c>
    </row>
    <row r="231" spans="9:11">
      <c r="I231" s="18">
        <v>62071</v>
      </c>
      <c r="J231" s="17">
        <v>17</v>
      </c>
      <c r="K231" s="54">
        <v>0</v>
      </c>
    </row>
    <row r="232" spans="9:11">
      <c r="I232" s="18">
        <v>70516</v>
      </c>
      <c r="J232" s="17">
        <v>109</v>
      </c>
      <c r="K232" s="54">
        <v>0</v>
      </c>
    </row>
    <row r="233" spans="9:11">
      <c r="I233" s="18">
        <v>63620</v>
      </c>
      <c r="J233" s="17">
        <v>45</v>
      </c>
      <c r="K233" s="54">
        <v>0</v>
      </c>
    </row>
    <row r="234" spans="9:11">
      <c r="I234" s="18">
        <v>68252</v>
      </c>
      <c r="J234" s="17">
        <v>102</v>
      </c>
      <c r="K234" s="54">
        <v>0</v>
      </c>
    </row>
    <row r="235" spans="9:11">
      <c r="I235" s="18">
        <v>64709</v>
      </c>
      <c r="J235" s="17">
        <v>42</v>
      </c>
      <c r="K235" s="54">
        <v>0</v>
      </c>
    </row>
    <row r="236" spans="9:11">
      <c r="I236" s="18">
        <v>62435</v>
      </c>
      <c r="J236" s="17">
        <v>28</v>
      </c>
      <c r="K236" s="54">
        <v>0</v>
      </c>
    </row>
    <row r="237" spans="9:11">
      <c r="I237" s="18">
        <v>64257</v>
      </c>
      <c r="J237" s="17">
        <v>51</v>
      </c>
      <c r="K237" s="54">
        <v>0</v>
      </c>
    </row>
    <row r="238" spans="9:11">
      <c r="I238" s="18">
        <v>70280</v>
      </c>
      <c r="J238" s="17">
        <v>116</v>
      </c>
      <c r="K238" s="54">
        <v>0</v>
      </c>
    </row>
    <row r="239" spans="9:11">
      <c r="I239" s="18">
        <v>69938</v>
      </c>
      <c r="J239" s="17">
        <v>101</v>
      </c>
      <c r="K239" s="54">
        <v>0</v>
      </c>
    </row>
    <row r="240" spans="9:11">
      <c r="I240" s="18">
        <v>67339</v>
      </c>
      <c r="J240" s="17">
        <v>79</v>
      </c>
      <c r="K240" s="54">
        <v>0</v>
      </c>
    </row>
    <row r="241" spans="9:11">
      <c r="I241" s="18">
        <v>62464</v>
      </c>
      <c r="J241" s="17">
        <v>27</v>
      </c>
      <c r="K241" s="54">
        <v>0</v>
      </c>
    </row>
    <row r="242" spans="9:11">
      <c r="I242" s="18">
        <v>68081</v>
      </c>
      <c r="J242" s="17">
        <v>96</v>
      </c>
      <c r="K242" s="54">
        <v>0</v>
      </c>
    </row>
    <row r="243" spans="9:11">
      <c r="I243" s="18">
        <v>64026</v>
      </c>
      <c r="J243" s="17">
        <v>35</v>
      </c>
      <c r="K243" s="54">
        <v>0</v>
      </c>
    </row>
    <row r="244" spans="9:11">
      <c r="I244" s="18">
        <v>68298</v>
      </c>
      <c r="J244" s="17">
        <v>101</v>
      </c>
      <c r="K244" s="54">
        <v>0</v>
      </c>
    </row>
    <row r="245" spans="9:11">
      <c r="I245" s="18">
        <v>71731</v>
      </c>
      <c r="J245" s="17">
        <v>119</v>
      </c>
      <c r="K245" s="54">
        <v>0</v>
      </c>
    </row>
    <row r="246" spans="9:11">
      <c r="I246" s="18">
        <v>71936</v>
      </c>
      <c r="J246" s="17">
        <v>118</v>
      </c>
      <c r="K246" s="54">
        <v>0</v>
      </c>
    </row>
    <row r="247" spans="9:11">
      <c r="I247" s="18">
        <v>65615</v>
      </c>
      <c r="J247" s="17">
        <v>62</v>
      </c>
      <c r="K247" s="54">
        <v>0</v>
      </c>
    </row>
    <row r="248" spans="9:11">
      <c r="I248" s="18">
        <v>63987</v>
      </c>
      <c r="J248" s="17">
        <v>48</v>
      </c>
      <c r="K248" s="54">
        <v>0</v>
      </c>
    </row>
    <row r="249" spans="9:11">
      <c r="I249" s="19">
        <v>69098</v>
      </c>
      <c r="J249" s="20">
        <v>89</v>
      </c>
      <c r="K249" s="54">
        <v>0</v>
      </c>
    </row>
  </sheetData>
  <phoneticPr fontId="4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3"/>
  <sheetViews>
    <sheetView zoomScaleNormal="100" workbookViewId="0"/>
  </sheetViews>
  <sheetFormatPr defaultColWidth="12.69140625" defaultRowHeight="18"/>
  <cols>
    <col min="1" max="1" width="5.69140625" style="1" customWidth="1"/>
    <col min="2" max="16384" width="12.69140625" style="2"/>
  </cols>
  <sheetData>
    <row r="1" spans="1:12">
      <c r="A1" s="2"/>
    </row>
    <row r="2" spans="1:12">
      <c r="A2" s="2"/>
    </row>
    <row r="3" spans="1:12">
      <c r="A3" s="2"/>
    </row>
    <row r="4" spans="1:12">
      <c r="A4" s="2"/>
    </row>
    <row r="5" spans="1:12">
      <c r="A5" s="2"/>
    </row>
    <row r="6" spans="1:12">
      <c r="A6" s="2"/>
    </row>
    <row r="7" spans="1:12">
      <c r="A7" s="2"/>
    </row>
    <row r="8" spans="1:12">
      <c r="A8" s="23"/>
    </row>
    <row r="9" spans="1:12">
      <c r="A9" s="23"/>
      <c r="B9" s="129" t="s">
        <v>42</v>
      </c>
      <c r="C9" s="21"/>
      <c r="D9" s="21"/>
      <c r="E9" s="129" t="s">
        <v>43</v>
      </c>
      <c r="F9" s="21"/>
      <c r="G9" s="21"/>
      <c r="H9" s="129" t="s">
        <v>44</v>
      </c>
      <c r="I9" s="21"/>
      <c r="J9" s="21"/>
      <c r="K9" s="128" t="s">
        <v>45</v>
      </c>
      <c r="L9" s="21"/>
    </row>
    <row r="10" spans="1:12">
      <c r="A10" s="23"/>
      <c r="B10" s="94" t="s">
        <v>46</v>
      </c>
      <c r="C10" s="22" t="s">
        <v>47</v>
      </c>
      <c r="D10" s="21"/>
      <c r="E10" s="94" t="s">
        <v>46</v>
      </c>
      <c r="F10" s="22" t="s">
        <v>47</v>
      </c>
      <c r="G10" s="21"/>
      <c r="H10" s="94" t="s">
        <v>46</v>
      </c>
      <c r="I10" s="22" t="s">
        <v>47</v>
      </c>
      <c r="J10" s="21"/>
      <c r="K10" s="94" t="s">
        <v>46</v>
      </c>
      <c r="L10" s="22" t="s">
        <v>47</v>
      </c>
    </row>
    <row r="11" spans="1:12">
      <c r="A11" s="23"/>
      <c r="B11" s="95">
        <v>52757</v>
      </c>
      <c r="C11" s="6">
        <v>3.91</v>
      </c>
      <c r="D11" s="21"/>
      <c r="E11" s="95">
        <v>50479</v>
      </c>
      <c r="F11" s="6">
        <v>3.04</v>
      </c>
      <c r="G11" s="21"/>
      <c r="H11" s="95">
        <v>45895</v>
      </c>
      <c r="I11" s="6">
        <v>3.51</v>
      </c>
      <c r="J11" s="21"/>
      <c r="K11" s="95">
        <v>46859</v>
      </c>
      <c r="L11" s="6">
        <v>2.74</v>
      </c>
    </row>
    <row r="12" spans="1:12">
      <c r="A12" s="23"/>
      <c r="B12" s="95">
        <v>52003</v>
      </c>
      <c r="C12" s="6">
        <v>3.94</v>
      </c>
      <c r="D12" s="21"/>
      <c r="E12" s="95">
        <v>49865</v>
      </c>
      <c r="F12" s="6">
        <v>3.07</v>
      </c>
      <c r="G12" s="21"/>
      <c r="H12" s="95">
        <v>45875</v>
      </c>
      <c r="I12" s="6">
        <v>3.35</v>
      </c>
      <c r="J12" s="21"/>
      <c r="K12" s="95">
        <v>46811</v>
      </c>
      <c r="L12" s="6">
        <v>2.76</v>
      </c>
    </row>
    <row r="13" spans="1:12">
      <c r="A13" s="23"/>
      <c r="B13" s="95">
        <v>51808</v>
      </c>
      <c r="C13" s="6">
        <v>3.83</v>
      </c>
      <c r="D13" s="21"/>
      <c r="E13" s="95">
        <v>49679</v>
      </c>
      <c r="F13" s="6">
        <v>3.12</v>
      </c>
      <c r="G13" s="21"/>
      <c r="H13" s="95">
        <v>45874</v>
      </c>
      <c r="I13" s="6">
        <v>2.69</v>
      </c>
      <c r="J13" s="21"/>
      <c r="K13" s="95">
        <v>46770</v>
      </c>
      <c r="L13" s="6">
        <v>2.72</v>
      </c>
    </row>
    <row r="14" spans="1:12">
      <c r="A14" s="23"/>
      <c r="B14" s="95">
        <v>51716</v>
      </c>
      <c r="C14" s="6">
        <v>3.71</v>
      </c>
      <c r="D14" s="21"/>
      <c r="E14" s="95">
        <v>49410</v>
      </c>
      <c r="F14" s="6">
        <v>3</v>
      </c>
      <c r="G14" s="21"/>
      <c r="H14" s="95">
        <v>45846</v>
      </c>
      <c r="I14" s="6">
        <v>2.62</v>
      </c>
      <c r="J14" s="21"/>
      <c r="K14" s="95">
        <v>46612</v>
      </c>
      <c r="L14" s="6">
        <v>2.11</v>
      </c>
    </row>
    <row r="15" spans="1:12">
      <c r="A15" s="23"/>
      <c r="B15" s="95">
        <v>51362</v>
      </c>
      <c r="C15" s="6">
        <v>3.77</v>
      </c>
      <c r="D15" s="21"/>
      <c r="E15" s="95">
        <v>48467</v>
      </c>
      <c r="F15" s="6">
        <v>3.73</v>
      </c>
      <c r="G15" s="21"/>
      <c r="H15" s="95">
        <v>45754</v>
      </c>
      <c r="I15" s="6">
        <v>3.71</v>
      </c>
      <c r="J15" s="21"/>
      <c r="K15" s="95">
        <v>46591</v>
      </c>
      <c r="L15" s="6">
        <v>3.22</v>
      </c>
    </row>
    <row r="16" spans="1:12">
      <c r="A16" s="23"/>
      <c r="B16" s="95">
        <v>51077</v>
      </c>
      <c r="C16" s="6">
        <v>3.55</v>
      </c>
      <c r="D16" s="21"/>
      <c r="E16" s="95">
        <v>48369</v>
      </c>
      <c r="F16" s="6">
        <v>2.44</v>
      </c>
      <c r="G16" s="21"/>
      <c r="H16" s="95">
        <v>45711</v>
      </c>
      <c r="I16" s="6">
        <v>3.06</v>
      </c>
      <c r="J16" s="21"/>
      <c r="K16" s="95">
        <v>46589</v>
      </c>
      <c r="L16" s="6">
        <v>2.46</v>
      </c>
    </row>
    <row r="17" spans="1:12">
      <c r="A17" s="23"/>
      <c r="B17" s="95">
        <v>51011</v>
      </c>
      <c r="C17" s="6">
        <v>3.54</v>
      </c>
      <c r="D17" s="21"/>
      <c r="E17" s="95">
        <v>48200</v>
      </c>
      <c r="F17" s="6">
        <v>3.37</v>
      </c>
      <c r="G17" s="21"/>
      <c r="H17" s="95">
        <v>45707</v>
      </c>
      <c r="I17" s="6">
        <v>2.17</v>
      </c>
      <c r="J17" s="21"/>
      <c r="K17" s="95">
        <v>46531</v>
      </c>
      <c r="L17" s="6">
        <v>2.0699999999999998</v>
      </c>
    </row>
    <row r="18" spans="1:12">
      <c r="A18" s="23"/>
      <c r="B18" s="95">
        <v>50845</v>
      </c>
      <c r="C18" s="6">
        <v>3.68</v>
      </c>
      <c r="D18" s="21"/>
      <c r="E18" s="95">
        <v>48049</v>
      </c>
      <c r="F18" s="6">
        <v>3.1</v>
      </c>
      <c r="G18" s="21"/>
      <c r="H18" s="95">
        <v>45667</v>
      </c>
      <c r="I18" s="6">
        <v>3.38</v>
      </c>
      <c r="J18" s="21"/>
      <c r="K18" s="95">
        <v>46515</v>
      </c>
      <c r="L18" s="6">
        <v>3.62</v>
      </c>
    </row>
    <row r="19" spans="1:12">
      <c r="B19" s="95">
        <v>50552</v>
      </c>
      <c r="C19" s="6">
        <v>3.35</v>
      </c>
      <c r="D19" s="21"/>
      <c r="E19" s="95">
        <v>48048</v>
      </c>
      <c r="F19" s="6">
        <v>3.71</v>
      </c>
      <c r="G19" s="21"/>
      <c r="H19" s="95">
        <v>45619</v>
      </c>
      <c r="I19" s="6">
        <v>3.58</v>
      </c>
      <c r="J19" s="21"/>
      <c r="K19" s="95">
        <v>46504</v>
      </c>
      <c r="L19" s="6">
        <v>2.98</v>
      </c>
    </row>
    <row r="20" spans="1:12">
      <c r="A20" s="23"/>
      <c r="B20" s="95">
        <v>50429</v>
      </c>
      <c r="C20" s="6">
        <v>3.23</v>
      </c>
      <c r="D20" s="21"/>
      <c r="E20" s="95">
        <v>48015</v>
      </c>
      <c r="F20" s="6">
        <v>2.8</v>
      </c>
      <c r="G20" s="21"/>
      <c r="H20" s="95">
        <v>45429</v>
      </c>
      <c r="I20" s="6">
        <v>3.92</v>
      </c>
      <c r="J20" s="21"/>
      <c r="K20" s="95">
        <v>46437</v>
      </c>
      <c r="L20" s="6">
        <v>2.44</v>
      </c>
    </row>
    <row r="21" spans="1:12">
      <c r="A21" s="23"/>
      <c r="B21" s="95">
        <v>50394</v>
      </c>
      <c r="C21" s="6">
        <v>3.27</v>
      </c>
      <c r="D21" s="21"/>
      <c r="E21" s="95">
        <v>47786</v>
      </c>
      <c r="F21" s="6">
        <v>4</v>
      </c>
      <c r="G21" s="21"/>
      <c r="H21" s="95">
        <v>45241</v>
      </c>
      <c r="I21" s="6">
        <v>3.1</v>
      </c>
      <c r="J21" s="21"/>
      <c r="K21" s="95">
        <v>46275</v>
      </c>
      <c r="L21" s="6">
        <v>3.59</v>
      </c>
    </row>
    <row r="22" spans="1:12">
      <c r="A22" s="23"/>
      <c r="B22" s="95">
        <v>50393</v>
      </c>
      <c r="C22" s="6">
        <v>3.3</v>
      </c>
      <c r="D22" s="21"/>
      <c r="E22" s="95">
        <v>47617</v>
      </c>
      <c r="F22" s="6">
        <v>3.07</v>
      </c>
      <c r="G22" s="21"/>
      <c r="H22" s="95">
        <v>45215</v>
      </c>
      <c r="I22" s="6">
        <v>2.95</v>
      </c>
      <c r="J22" s="21"/>
      <c r="K22" s="95">
        <v>46142</v>
      </c>
      <c r="L22" s="6">
        <v>2.9</v>
      </c>
    </row>
    <row r="23" spans="1:12">
      <c r="A23" s="23"/>
      <c r="B23" s="95">
        <v>49891</v>
      </c>
      <c r="C23" s="6">
        <v>3.63</v>
      </c>
      <c r="D23" s="21"/>
      <c r="E23" s="95">
        <v>47415</v>
      </c>
      <c r="F23" s="6">
        <v>2.9</v>
      </c>
      <c r="G23" s="21"/>
      <c r="H23" s="95">
        <v>45208</v>
      </c>
      <c r="I23" s="6">
        <v>2.6</v>
      </c>
      <c r="J23" s="21"/>
      <c r="K23" s="95">
        <v>46014</v>
      </c>
      <c r="L23" s="6">
        <v>3.04</v>
      </c>
    </row>
    <row r="24" spans="1:12">
      <c r="B24" s="95">
        <v>49358</v>
      </c>
      <c r="C24" s="6">
        <v>3.3</v>
      </c>
      <c r="D24" s="21"/>
      <c r="E24" s="95">
        <v>47343</v>
      </c>
      <c r="F24" s="6">
        <v>3.6</v>
      </c>
      <c r="G24" s="21"/>
      <c r="H24" s="95">
        <v>45152</v>
      </c>
      <c r="I24" s="6">
        <v>2.1800000000000002</v>
      </c>
      <c r="J24" s="21"/>
      <c r="K24" s="95">
        <v>45991</v>
      </c>
      <c r="L24" s="6">
        <v>2.15</v>
      </c>
    </row>
    <row r="25" spans="1:12">
      <c r="B25" s="95">
        <v>49262</v>
      </c>
      <c r="C25" s="6">
        <v>3.8</v>
      </c>
      <c r="D25" s="21"/>
      <c r="E25" s="95">
        <v>47341</v>
      </c>
      <c r="F25" s="6">
        <v>3.55</v>
      </c>
      <c r="G25" s="21"/>
      <c r="H25" s="95">
        <v>45119</v>
      </c>
      <c r="I25" s="6">
        <v>2.39</v>
      </c>
      <c r="J25" s="21"/>
      <c r="K25" s="96">
        <v>45987</v>
      </c>
      <c r="L25" s="9">
        <v>3.18</v>
      </c>
    </row>
    <row r="26" spans="1:12">
      <c r="B26" s="95">
        <v>49099</v>
      </c>
      <c r="C26" s="6">
        <v>3.4</v>
      </c>
      <c r="D26" s="21"/>
      <c r="E26" s="95">
        <v>47242</v>
      </c>
      <c r="F26" s="6">
        <v>3.97</v>
      </c>
      <c r="G26" s="21"/>
      <c r="H26" s="95">
        <v>45117</v>
      </c>
      <c r="I26" s="6">
        <v>3.37</v>
      </c>
      <c r="J26" s="21"/>
      <c r="K26" s="21"/>
      <c r="L26" s="21"/>
    </row>
    <row r="27" spans="1:12">
      <c r="B27" s="95">
        <v>49067</v>
      </c>
      <c r="C27" s="6">
        <v>2.67</v>
      </c>
      <c r="D27" s="21"/>
      <c r="E27" s="95">
        <v>47100</v>
      </c>
      <c r="F27" s="6">
        <v>2.46</v>
      </c>
      <c r="G27" s="21"/>
      <c r="H27" s="95">
        <v>44884</v>
      </c>
      <c r="I27" s="6">
        <v>2.92</v>
      </c>
      <c r="J27" s="21"/>
      <c r="K27" s="21"/>
      <c r="L27" s="21"/>
    </row>
    <row r="28" spans="1:12">
      <c r="B28" s="95">
        <v>48887</v>
      </c>
      <c r="C28" s="6">
        <v>2.7</v>
      </c>
      <c r="D28" s="21"/>
      <c r="E28" s="96">
        <v>47037</v>
      </c>
      <c r="F28" s="9">
        <v>2.4700000000000002</v>
      </c>
      <c r="G28" s="21"/>
      <c r="H28" s="95">
        <v>44785</v>
      </c>
      <c r="I28" s="6">
        <v>2.93</v>
      </c>
      <c r="J28" s="21"/>
      <c r="K28" s="21"/>
      <c r="L28" s="21"/>
    </row>
    <row r="29" spans="1:12">
      <c r="B29" s="95">
        <v>48818</v>
      </c>
      <c r="C29" s="6">
        <v>3.64</v>
      </c>
      <c r="D29" s="21"/>
      <c r="E29" s="21"/>
      <c r="F29" s="21"/>
      <c r="G29" s="21"/>
      <c r="H29" s="95">
        <v>44756</v>
      </c>
      <c r="I29" s="6">
        <v>3.63</v>
      </c>
      <c r="J29" s="21"/>
      <c r="K29" s="21"/>
      <c r="L29" s="21"/>
    </row>
    <row r="30" spans="1:12">
      <c r="B30" s="95">
        <v>48786</v>
      </c>
      <c r="C30" s="6">
        <v>3.5</v>
      </c>
      <c r="D30" s="21"/>
      <c r="E30" s="21"/>
      <c r="F30" s="21"/>
      <c r="G30" s="21"/>
      <c r="H30" s="95">
        <v>44483</v>
      </c>
      <c r="I30" s="6">
        <v>3.04</v>
      </c>
      <c r="J30" s="21"/>
      <c r="K30" s="21"/>
      <c r="L30" s="21"/>
    </row>
    <row r="31" spans="1:12">
      <c r="B31" s="95">
        <v>48668</v>
      </c>
      <c r="C31" s="6">
        <v>3.37</v>
      </c>
      <c r="D31" s="21"/>
      <c r="E31" s="21"/>
      <c r="F31" s="21"/>
      <c r="G31" s="21"/>
      <c r="H31" s="95">
        <v>44406</v>
      </c>
      <c r="I31" s="6">
        <v>2.69</v>
      </c>
      <c r="J31" s="21"/>
      <c r="K31" s="21"/>
      <c r="L31" s="21"/>
    </row>
    <row r="32" spans="1:12">
      <c r="B32" s="95">
        <v>48128</v>
      </c>
      <c r="C32" s="6">
        <v>2.46</v>
      </c>
      <c r="D32" s="21"/>
      <c r="E32" s="21"/>
      <c r="F32" s="21"/>
      <c r="G32" s="21"/>
      <c r="H32" s="95">
        <v>44249</v>
      </c>
      <c r="I32" s="6">
        <v>2</v>
      </c>
      <c r="J32" s="21"/>
      <c r="K32" s="21"/>
      <c r="L32" s="21"/>
    </row>
    <row r="33" spans="2:12">
      <c r="B33" s="95">
        <v>48013</v>
      </c>
      <c r="C33" s="6">
        <v>3.37</v>
      </c>
      <c r="D33" s="21"/>
      <c r="E33" s="21"/>
      <c r="F33" s="21"/>
      <c r="G33" s="21"/>
      <c r="H33" s="95">
        <v>44112</v>
      </c>
      <c r="I33" s="6">
        <v>2.46</v>
      </c>
      <c r="J33" s="21"/>
      <c r="K33" s="21"/>
      <c r="L33" s="21"/>
    </row>
    <row r="34" spans="2:12">
      <c r="B34" s="95">
        <v>48008</v>
      </c>
      <c r="C34" s="6">
        <v>2.41</v>
      </c>
      <c r="D34" s="21"/>
      <c r="E34" s="21"/>
      <c r="F34" s="21"/>
      <c r="G34" s="21"/>
      <c r="H34" s="95">
        <v>43938</v>
      </c>
      <c r="I34" s="6">
        <v>3.24</v>
      </c>
      <c r="J34" s="21"/>
      <c r="K34" s="21"/>
      <c r="L34" s="21"/>
    </row>
    <row r="35" spans="2:12">
      <c r="B35" s="96">
        <v>47810</v>
      </c>
      <c r="C35" s="9">
        <v>2.94</v>
      </c>
      <c r="D35" s="21"/>
      <c r="E35" s="21"/>
      <c r="F35" s="21"/>
      <c r="G35" s="21"/>
      <c r="H35" s="95">
        <v>43934</v>
      </c>
      <c r="I35" s="6">
        <v>2.97</v>
      </c>
      <c r="J35" s="21"/>
      <c r="K35" s="21"/>
      <c r="L35" s="21"/>
    </row>
    <row r="36" spans="2:12">
      <c r="B36" s="21"/>
      <c r="C36" s="21"/>
      <c r="D36" s="21"/>
      <c r="E36" s="21"/>
      <c r="F36" s="21"/>
      <c r="G36" s="21"/>
      <c r="H36" s="95">
        <v>43630</v>
      </c>
      <c r="I36" s="6">
        <v>2.67</v>
      </c>
      <c r="J36" s="21"/>
      <c r="K36" s="21"/>
      <c r="L36" s="21"/>
    </row>
    <row r="37" spans="2:12">
      <c r="B37" s="21"/>
      <c r="C37" s="21"/>
      <c r="D37" s="21"/>
      <c r="E37" s="21"/>
      <c r="F37" s="21"/>
      <c r="G37" s="21"/>
      <c r="H37" s="95">
        <v>43591</v>
      </c>
      <c r="I37" s="6">
        <v>2.52</v>
      </c>
      <c r="J37" s="21"/>
      <c r="K37" s="21"/>
      <c r="L37" s="21"/>
    </row>
    <row r="38" spans="2:12">
      <c r="B38" s="21"/>
      <c r="C38" s="21"/>
      <c r="D38" s="21"/>
      <c r="E38" s="21"/>
      <c r="F38" s="21"/>
      <c r="G38" s="21"/>
      <c r="H38" s="95">
        <v>43307</v>
      </c>
      <c r="I38" s="6">
        <v>2.04</v>
      </c>
      <c r="J38" s="21"/>
      <c r="K38" s="21"/>
      <c r="L38" s="21"/>
    </row>
    <row r="39" spans="2:12">
      <c r="B39" s="21"/>
      <c r="C39" s="21"/>
      <c r="D39" s="21"/>
      <c r="E39" s="21"/>
      <c r="F39" s="21"/>
      <c r="G39" s="21"/>
      <c r="H39" s="95">
        <v>43289</v>
      </c>
      <c r="I39" s="6">
        <v>2.37</v>
      </c>
      <c r="J39" s="21"/>
      <c r="K39" s="21"/>
      <c r="L39" s="21"/>
    </row>
    <row r="40" spans="2:12">
      <c r="B40" s="21"/>
      <c r="C40" s="21"/>
      <c r="D40" s="21"/>
      <c r="E40" s="21"/>
      <c r="F40" s="21"/>
      <c r="G40" s="21"/>
      <c r="H40" s="95">
        <v>43287</v>
      </c>
      <c r="I40" s="6">
        <v>2.6</v>
      </c>
      <c r="J40" s="21"/>
      <c r="K40" s="21"/>
      <c r="L40" s="21"/>
    </row>
    <row r="41" spans="2:12">
      <c r="B41" s="21"/>
      <c r="C41" s="21"/>
      <c r="D41" s="21"/>
      <c r="E41" s="21"/>
      <c r="F41" s="21"/>
      <c r="G41" s="21"/>
      <c r="H41" s="95">
        <v>43203</v>
      </c>
      <c r="I41" s="6">
        <v>3</v>
      </c>
      <c r="J41" s="21"/>
      <c r="K41" s="21"/>
      <c r="L41" s="21"/>
    </row>
    <row r="42" spans="2:12">
      <c r="B42" s="21"/>
      <c r="C42" s="21"/>
      <c r="D42" s="21"/>
      <c r="E42" s="21"/>
      <c r="F42" s="21"/>
      <c r="G42" s="21"/>
      <c r="H42" s="95">
        <v>43197</v>
      </c>
      <c r="I42" s="6">
        <v>2.88</v>
      </c>
      <c r="J42" s="21"/>
      <c r="K42" s="21"/>
      <c r="L42" s="21"/>
    </row>
    <row r="43" spans="2:12">
      <c r="B43" s="21"/>
      <c r="C43" s="21"/>
      <c r="D43" s="21"/>
      <c r="E43" s="21"/>
      <c r="F43" s="21"/>
      <c r="G43" s="21"/>
      <c r="H43" s="95">
        <v>43101</v>
      </c>
      <c r="I43" s="6">
        <v>3.19</v>
      </c>
      <c r="J43" s="21"/>
      <c r="K43" s="21"/>
      <c r="L43" s="21"/>
    </row>
    <row r="44" spans="2:12">
      <c r="B44" s="21"/>
      <c r="C44" s="21"/>
      <c r="D44" s="21"/>
      <c r="E44" s="21"/>
      <c r="F44" s="21"/>
      <c r="G44" s="21"/>
      <c r="H44" s="95">
        <v>43098</v>
      </c>
      <c r="I44" s="6">
        <v>2.79</v>
      </c>
      <c r="J44" s="21"/>
      <c r="K44" s="21"/>
      <c r="L44" s="21"/>
    </row>
    <row r="45" spans="2:12">
      <c r="B45" s="21"/>
      <c r="C45" s="21"/>
      <c r="D45" s="21"/>
      <c r="E45" s="21"/>
      <c r="F45" s="21"/>
      <c r="G45" s="21"/>
      <c r="H45" s="95">
        <v>43068</v>
      </c>
      <c r="I45" s="6">
        <v>2.02</v>
      </c>
      <c r="J45" s="21"/>
      <c r="K45" s="21"/>
      <c r="L45" s="21"/>
    </row>
    <row r="46" spans="2:12">
      <c r="B46" s="21"/>
      <c r="C46" s="21"/>
      <c r="D46" s="21"/>
      <c r="E46" s="21"/>
      <c r="F46" s="21"/>
      <c r="G46" s="21"/>
      <c r="H46" s="95">
        <v>42415</v>
      </c>
      <c r="I46" s="6">
        <v>2.4500000000000002</v>
      </c>
      <c r="J46" s="21"/>
      <c r="K46" s="21"/>
      <c r="L46" s="21"/>
    </row>
    <row r="47" spans="2:12">
      <c r="B47" s="21"/>
      <c r="C47" s="21"/>
      <c r="D47" s="21"/>
      <c r="E47" s="21"/>
      <c r="F47" s="21"/>
      <c r="G47" s="21"/>
      <c r="H47" s="95">
        <v>42164</v>
      </c>
      <c r="I47" s="6">
        <v>2.7</v>
      </c>
      <c r="J47" s="21"/>
      <c r="K47" s="21"/>
      <c r="L47" s="21"/>
    </row>
    <row r="48" spans="2:12">
      <c r="B48" s="21"/>
      <c r="C48" s="21"/>
      <c r="D48" s="21"/>
      <c r="E48" s="21"/>
      <c r="F48" s="21"/>
      <c r="G48" s="21"/>
      <c r="H48" s="95">
        <v>41901</v>
      </c>
      <c r="I48" s="6">
        <v>2.54</v>
      </c>
      <c r="J48" s="21"/>
      <c r="K48" s="21"/>
      <c r="L48" s="21"/>
    </row>
    <row r="49" spans="2:12">
      <c r="B49" s="21"/>
      <c r="C49" s="21"/>
      <c r="D49" s="21"/>
      <c r="E49" s="21"/>
      <c r="F49" s="21"/>
      <c r="G49" s="21"/>
      <c r="H49" s="95">
        <v>41520</v>
      </c>
      <c r="I49" s="6">
        <v>2.0699999999999998</v>
      </c>
      <c r="J49" s="21"/>
      <c r="K49" s="21"/>
      <c r="L49" s="21"/>
    </row>
    <row r="50" spans="2:12">
      <c r="B50" s="21"/>
      <c r="C50" s="21"/>
      <c r="D50" s="21"/>
      <c r="E50" s="21"/>
      <c r="F50" s="21"/>
      <c r="G50" s="21"/>
      <c r="H50" s="95">
        <v>41481</v>
      </c>
      <c r="I50" s="6">
        <v>2.04</v>
      </c>
      <c r="J50" s="21"/>
      <c r="K50" s="21"/>
      <c r="L50" s="21"/>
    </row>
    <row r="51" spans="2:12">
      <c r="B51" s="21"/>
      <c r="C51" s="21"/>
      <c r="D51" s="21"/>
      <c r="E51" s="21"/>
      <c r="F51" s="21"/>
      <c r="G51" s="21"/>
      <c r="H51" s="95">
        <v>41386</v>
      </c>
      <c r="I51" s="6">
        <v>2.36</v>
      </c>
      <c r="J51" s="21"/>
      <c r="K51" s="21"/>
      <c r="L51" s="21"/>
    </row>
    <row r="52" spans="2:12">
      <c r="B52" s="21"/>
      <c r="C52" s="21"/>
      <c r="D52" s="21"/>
      <c r="E52" s="21"/>
      <c r="F52" s="21"/>
      <c r="G52" s="21"/>
      <c r="H52" s="96">
        <v>40636</v>
      </c>
      <c r="I52" s="9">
        <v>2.15</v>
      </c>
      <c r="J52" s="21"/>
      <c r="K52" s="21"/>
      <c r="L52" s="21"/>
    </row>
    <row r="53" spans="2:12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</sheetData>
  <phoneticPr fontId="4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CB3D-55F0-4021-ABAB-89E803FA53B1}">
  <sheetPr>
    <tabColor rgb="FFFF0000"/>
  </sheetPr>
  <dimension ref="A1:AA109"/>
  <sheetViews>
    <sheetView zoomScaleNormal="100" workbookViewId="0"/>
  </sheetViews>
  <sheetFormatPr defaultColWidth="12.69140625" defaultRowHeight="18"/>
  <cols>
    <col min="1" max="1" width="5.69140625" style="1" customWidth="1"/>
    <col min="2" max="16384" width="12.69140625" style="2"/>
  </cols>
  <sheetData>
    <row r="1" spans="1:22">
      <c r="A1" s="2"/>
    </row>
    <row r="2" spans="1:22">
      <c r="A2" s="2"/>
    </row>
    <row r="3" spans="1:22">
      <c r="A3" s="2"/>
    </row>
    <row r="4" spans="1:22">
      <c r="A4" s="2"/>
    </row>
    <row r="5" spans="1:22">
      <c r="A5" s="2"/>
    </row>
    <row r="6" spans="1:22">
      <c r="A6" s="2"/>
      <c r="O6" s="2" t="s">
        <v>129</v>
      </c>
      <c r="U6" s="2" t="s">
        <v>131</v>
      </c>
    </row>
    <row r="7" spans="1:22">
      <c r="A7" s="2"/>
      <c r="O7" s="2" t="s">
        <v>130</v>
      </c>
    </row>
    <row r="8" spans="1:22">
      <c r="A8" s="23"/>
    </row>
    <row r="9" spans="1:22">
      <c r="A9" s="23"/>
      <c r="B9" s="130" t="s">
        <v>42</v>
      </c>
      <c r="C9" s="57"/>
      <c r="D9" s="57"/>
      <c r="E9" s="130" t="s">
        <v>43</v>
      </c>
      <c r="F9" s="57"/>
      <c r="G9" s="57"/>
      <c r="H9" s="130" t="s">
        <v>44</v>
      </c>
      <c r="I9" s="57"/>
      <c r="J9" s="57"/>
      <c r="K9" s="131" t="s">
        <v>45</v>
      </c>
      <c r="L9" s="57"/>
      <c r="O9" s="94" t="s">
        <v>46</v>
      </c>
      <c r="P9" s="22" t="s">
        <v>47</v>
      </c>
      <c r="Q9" s="58" t="s">
        <v>95</v>
      </c>
      <c r="R9" s="58" t="s">
        <v>43</v>
      </c>
      <c r="S9" s="58" t="s">
        <v>44</v>
      </c>
    </row>
    <row r="10" spans="1:22">
      <c r="A10" s="23"/>
      <c r="B10" s="94" t="s">
        <v>46</v>
      </c>
      <c r="C10" s="22" t="s">
        <v>47</v>
      </c>
      <c r="D10" s="57"/>
      <c r="E10" s="94" t="s">
        <v>46</v>
      </c>
      <c r="F10" s="22" t="s">
        <v>47</v>
      </c>
      <c r="G10" s="57"/>
      <c r="H10" s="94" t="s">
        <v>46</v>
      </c>
      <c r="I10" s="22" t="s">
        <v>47</v>
      </c>
      <c r="J10" s="57"/>
      <c r="K10" s="94" t="s">
        <v>46</v>
      </c>
      <c r="L10" s="22" t="s">
        <v>47</v>
      </c>
      <c r="O10" s="95">
        <v>52757</v>
      </c>
      <c r="P10" s="6">
        <v>3.91</v>
      </c>
      <c r="Q10" s="97">
        <v>1</v>
      </c>
      <c r="R10" s="97">
        <v>0</v>
      </c>
      <c r="S10" s="97">
        <v>0</v>
      </c>
      <c r="U10" s="59" t="s">
        <v>76</v>
      </c>
    </row>
    <row r="11" spans="1:22" s="99" customFormat="1" ht="18" customHeight="1" thickBot="1">
      <c r="A11" s="89"/>
      <c r="B11" s="95">
        <v>52757</v>
      </c>
      <c r="C11" s="6">
        <v>3.91</v>
      </c>
      <c r="D11" s="57"/>
      <c r="E11" s="95">
        <v>50479</v>
      </c>
      <c r="F11" s="6">
        <v>3.04</v>
      </c>
      <c r="G11" s="57"/>
      <c r="H11" s="95">
        <v>45895</v>
      </c>
      <c r="I11" s="6">
        <v>3.51</v>
      </c>
      <c r="J11" s="57"/>
      <c r="K11" s="95">
        <v>46859</v>
      </c>
      <c r="L11" s="6">
        <v>2.74</v>
      </c>
      <c r="O11" s="95">
        <v>52003</v>
      </c>
      <c r="P11" s="6">
        <v>3.94</v>
      </c>
      <c r="Q11" s="100">
        <v>1</v>
      </c>
      <c r="R11" s="100">
        <v>0</v>
      </c>
      <c r="S11" s="100">
        <v>0</v>
      </c>
    </row>
    <row r="12" spans="1:22">
      <c r="A12" s="23"/>
      <c r="B12" s="95">
        <v>52003</v>
      </c>
      <c r="C12" s="6">
        <v>3.94</v>
      </c>
      <c r="D12" s="57"/>
      <c r="E12" s="95">
        <v>49865</v>
      </c>
      <c r="F12" s="6">
        <v>3.07</v>
      </c>
      <c r="G12" s="57"/>
      <c r="H12" s="95">
        <v>45875</v>
      </c>
      <c r="I12" s="6">
        <v>3.35</v>
      </c>
      <c r="J12" s="57"/>
      <c r="K12" s="95">
        <v>46811</v>
      </c>
      <c r="L12" s="6">
        <v>2.76</v>
      </c>
      <c r="O12" s="95">
        <v>51808</v>
      </c>
      <c r="P12" s="6">
        <v>3.83</v>
      </c>
      <c r="Q12" s="97">
        <v>1</v>
      </c>
      <c r="R12" s="97">
        <v>0</v>
      </c>
      <c r="S12" s="97">
        <v>0</v>
      </c>
      <c r="U12" s="45" t="s">
        <v>75</v>
      </c>
      <c r="V12" s="45"/>
    </row>
    <row r="13" spans="1:22">
      <c r="A13" s="23"/>
      <c r="B13" s="95">
        <v>51808</v>
      </c>
      <c r="C13" s="6">
        <v>3.83</v>
      </c>
      <c r="D13" s="57"/>
      <c r="E13" s="95">
        <v>49679</v>
      </c>
      <c r="F13" s="6">
        <v>3.12</v>
      </c>
      <c r="G13" s="57"/>
      <c r="H13" s="95">
        <v>45874</v>
      </c>
      <c r="I13" s="6">
        <v>2.69</v>
      </c>
      <c r="J13" s="57"/>
      <c r="K13" s="95">
        <v>46770</v>
      </c>
      <c r="L13" s="6">
        <v>2.72</v>
      </c>
      <c r="O13" s="95">
        <v>51716</v>
      </c>
      <c r="P13" s="6">
        <v>3.71</v>
      </c>
      <c r="Q13" s="97">
        <v>1</v>
      </c>
      <c r="R13" s="97">
        <v>0</v>
      </c>
      <c r="S13" s="97">
        <v>0</v>
      </c>
      <c r="U13" s="28" t="s">
        <v>74</v>
      </c>
      <c r="V13" s="28">
        <v>0.91182070685233607</v>
      </c>
    </row>
    <row r="14" spans="1:22">
      <c r="A14" s="23"/>
      <c r="B14" s="95">
        <v>51716</v>
      </c>
      <c r="C14" s="6">
        <v>3.71</v>
      </c>
      <c r="D14" s="57"/>
      <c r="E14" s="95">
        <v>49410</v>
      </c>
      <c r="F14" s="6">
        <v>3</v>
      </c>
      <c r="G14" s="57"/>
      <c r="H14" s="95">
        <v>45846</v>
      </c>
      <c r="I14" s="6">
        <v>2.62</v>
      </c>
      <c r="J14" s="57"/>
      <c r="K14" s="95">
        <v>46612</v>
      </c>
      <c r="L14" s="6">
        <v>2.11</v>
      </c>
      <c r="O14" s="95">
        <v>51362</v>
      </c>
      <c r="P14" s="6">
        <v>3.77</v>
      </c>
      <c r="Q14" s="97">
        <v>1</v>
      </c>
      <c r="R14" s="97">
        <v>0</v>
      </c>
      <c r="S14" s="97">
        <v>0</v>
      </c>
      <c r="U14" s="29" t="s">
        <v>73</v>
      </c>
      <c r="V14" s="29">
        <v>0.83141700144469388</v>
      </c>
    </row>
    <row r="15" spans="1:22">
      <c r="A15" s="23"/>
      <c r="B15" s="95">
        <v>51362</v>
      </c>
      <c r="C15" s="6">
        <v>3.77</v>
      </c>
      <c r="D15" s="57"/>
      <c r="E15" s="95">
        <v>48467</v>
      </c>
      <c r="F15" s="6">
        <v>3.73</v>
      </c>
      <c r="G15" s="57"/>
      <c r="H15" s="95">
        <v>45754</v>
      </c>
      <c r="I15" s="6">
        <v>3.71</v>
      </c>
      <c r="J15" s="57"/>
      <c r="K15" s="95">
        <v>46591</v>
      </c>
      <c r="L15" s="6">
        <v>3.22</v>
      </c>
      <c r="O15" s="95">
        <v>51077</v>
      </c>
      <c r="P15" s="6">
        <v>3.55</v>
      </c>
      <c r="Q15" s="97">
        <v>1</v>
      </c>
      <c r="R15" s="97">
        <v>0</v>
      </c>
      <c r="S15" s="97">
        <v>0</v>
      </c>
      <c r="U15" s="29" t="s">
        <v>72</v>
      </c>
      <c r="V15" s="29">
        <v>0.82431876992657571</v>
      </c>
    </row>
    <row r="16" spans="1:22">
      <c r="A16" s="23"/>
      <c r="B16" s="95">
        <v>51077</v>
      </c>
      <c r="C16" s="6">
        <v>3.55</v>
      </c>
      <c r="D16" s="57"/>
      <c r="E16" s="95">
        <v>48369</v>
      </c>
      <c r="F16" s="6">
        <v>2.44</v>
      </c>
      <c r="G16" s="57"/>
      <c r="H16" s="95">
        <v>45711</v>
      </c>
      <c r="I16" s="6">
        <v>3.06</v>
      </c>
      <c r="J16" s="57"/>
      <c r="K16" s="95">
        <v>46589</v>
      </c>
      <c r="L16" s="6">
        <v>2.46</v>
      </c>
      <c r="O16" s="95">
        <v>51011</v>
      </c>
      <c r="P16" s="6">
        <v>3.54</v>
      </c>
      <c r="Q16" s="97">
        <v>1</v>
      </c>
      <c r="R16" s="97">
        <v>0</v>
      </c>
      <c r="S16" s="97">
        <v>0</v>
      </c>
      <c r="U16" s="28" t="s">
        <v>60</v>
      </c>
      <c r="V16" s="28">
        <v>1145.0579512433981</v>
      </c>
    </row>
    <row r="17" spans="1:27" ht="18.5" thickBot="1">
      <c r="A17" s="23"/>
      <c r="B17" s="95">
        <v>51011</v>
      </c>
      <c r="C17" s="6">
        <v>3.54</v>
      </c>
      <c r="D17" s="57"/>
      <c r="E17" s="95">
        <v>48200</v>
      </c>
      <c r="F17" s="6">
        <v>3.37</v>
      </c>
      <c r="G17" s="57"/>
      <c r="H17" s="95">
        <v>45707</v>
      </c>
      <c r="I17" s="6">
        <v>2.17</v>
      </c>
      <c r="J17" s="57"/>
      <c r="K17" s="95">
        <v>46531</v>
      </c>
      <c r="L17" s="6">
        <v>2.0699999999999998</v>
      </c>
      <c r="O17" s="95">
        <v>50845</v>
      </c>
      <c r="P17" s="6">
        <v>3.68</v>
      </c>
      <c r="Q17" s="97">
        <v>1</v>
      </c>
      <c r="R17" s="97">
        <v>0</v>
      </c>
      <c r="S17" s="97">
        <v>0</v>
      </c>
      <c r="U17" s="25" t="s">
        <v>71</v>
      </c>
      <c r="V17" s="25">
        <v>100</v>
      </c>
    </row>
    <row r="18" spans="1:27">
      <c r="A18" s="23"/>
      <c r="B18" s="95">
        <v>50845</v>
      </c>
      <c r="C18" s="6">
        <v>3.68</v>
      </c>
      <c r="D18" s="57"/>
      <c r="E18" s="95">
        <v>48049</v>
      </c>
      <c r="F18" s="6">
        <v>3.1</v>
      </c>
      <c r="G18" s="57"/>
      <c r="H18" s="95">
        <v>45667</v>
      </c>
      <c r="I18" s="6">
        <v>3.38</v>
      </c>
      <c r="J18" s="57"/>
      <c r="K18" s="95">
        <v>46515</v>
      </c>
      <c r="L18" s="6">
        <v>3.62</v>
      </c>
      <c r="O18" s="95">
        <v>50552</v>
      </c>
      <c r="P18" s="6">
        <v>3.35</v>
      </c>
      <c r="Q18" s="97">
        <v>1</v>
      </c>
      <c r="R18" s="97">
        <v>0</v>
      </c>
      <c r="S18" s="97">
        <v>0</v>
      </c>
    </row>
    <row r="19" spans="1:27" ht="18.5" thickBot="1">
      <c r="B19" s="95">
        <v>50552</v>
      </c>
      <c r="C19" s="6">
        <v>3.35</v>
      </c>
      <c r="D19" s="57"/>
      <c r="E19" s="95">
        <v>48048</v>
      </c>
      <c r="F19" s="6">
        <v>3.71</v>
      </c>
      <c r="G19" s="57"/>
      <c r="H19" s="95">
        <v>45619</v>
      </c>
      <c r="I19" s="6">
        <v>3.58</v>
      </c>
      <c r="J19" s="57"/>
      <c r="K19" s="95">
        <v>46504</v>
      </c>
      <c r="L19" s="6">
        <v>2.98</v>
      </c>
      <c r="O19" s="95">
        <v>50429</v>
      </c>
      <c r="P19" s="6">
        <v>3.23</v>
      </c>
      <c r="Q19" s="97">
        <v>1</v>
      </c>
      <c r="R19" s="97">
        <v>0</v>
      </c>
      <c r="S19" s="97">
        <v>0</v>
      </c>
      <c r="U19" s="2" t="s">
        <v>70</v>
      </c>
    </row>
    <row r="20" spans="1:27">
      <c r="A20" s="23"/>
      <c r="B20" s="95">
        <v>50429</v>
      </c>
      <c r="C20" s="6">
        <v>3.23</v>
      </c>
      <c r="D20" s="57"/>
      <c r="E20" s="95">
        <v>48015</v>
      </c>
      <c r="F20" s="6">
        <v>2.8</v>
      </c>
      <c r="G20" s="57"/>
      <c r="H20" s="95">
        <v>45429</v>
      </c>
      <c r="I20" s="6">
        <v>3.92</v>
      </c>
      <c r="J20" s="57"/>
      <c r="K20" s="95">
        <v>46437</v>
      </c>
      <c r="L20" s="6">
        <v>2.44</v>
      </c>
      <c r="O20" s="95">
        <v>50394</v>
      </c>
      <c r="P20" s="6">
        <v>3.27</v>
      </c>
      <c r="Q20" s="97">
        <v>1</v>
      </c>
      <c r="R20" s="97">
        <v>0</v>
      </c>
      <c r="S20" s="97">
        <v>0</v>
      </c>
      <c r="U20" s="31"/>
      <c r="V20" s="31" t="s">
        <v>69</v>
      </c>
      <c r="W20" s="31" t="s">
        <v>68</v>
      </c>
      <c r="X20" s="31" t="s">
        <v>67</v>
      </c>
      <c r="Y20" s="31" t="s">
        <v>66</v>
      </c>
      <c r="Z20" s="31" t="s">
        <v>65</v>
      </c>
    </row>
    <row r="21" spans="1:27">
      <c r="A21" s="23"/>
      <c r="B21" s="95">
        <v>50394</v>
      </c>
      <c r="C21" s="6">
        <v>3.27</v>
      </c>
      <c r="D21" s="57"/>
      <c r="E21" s="95">
        <v>47786</v>
      </c>
      <c r="F21" s="6">
        <v>4</v>
      </c>
      <c r="G21" s="57"/>
      <c r="H21" s="95">
        <v>45241</v>
      </c>
      <c r="I21" s="6">
        <v>3.1</v>
      </c>
      <c r="J21" s="57"/>
      <c r="K21" s="95">
        <v>46275</v>
      </c>
      <c r="L21" s="6">
        <v>3.59</v>
      </c>
      <c r="O21" s="95">
        <v>50393</v>
      </c>
      <c r="P21" s="6">
        <v>3.3</v>
      </c>
      <c r="Q21" s="97">
        <v>1</v>
      </c>
      <c r="R21" s="97">
        <v>0</v>
      </c>
      <c r="S21" s="97">
        <v>0</v>
      </c>
      <c r="U21" s="28" t="s">
        <v>64</v>
      </c>
      <c r="V21" s="28">
        <v>4</v>
      </c>
      <c r="W21" s="28">
        <v>614304456.14795613</v>
      </c>
      <c r="X21" s="28">
        <v>153576114.03698903</v>
      </c>
      <c r="Y21" s="28">
        <v>117.1301611285166</v>
      </c>
      <c r="Z21" s="28">
        <v>7.6037320737479567E-36</v>
      </c>
    </row>
    <row r="22" spans="1:27">
      <c r="A22" s="23"/>
      <c r="B22" s="95">
        <v>50393</v>
      </c>
      <c r="C22" s="6">
        <v>3.3</v>
      </c>
      <c r="D22" s="57"/>
      <c r="E22" s="95">
        <v>47617</v>
      </c>
      <c r="F22" s="6">
        <v>3.07</v>
      </c>
      <c r="G22" s="57"/>
      <c r="H22" s="95">
        <v>45215</v>
      </c>
      <c r="I22" s="6">
        <v>2.95</v>
      </c>
      <c r="J22" s="57"/>
      <c r="K22" s="95">
        <v>46142</v>
      </c>
      <c r="L22" s="6">
        <v>2.9</v>
      </c>
      <c r="O22" s="95">
        <v>49891</v>
      </c>
      <c r="P22" s="6">
        <v>3.63</v>
      </c>
      <c r="Q22" s="97">
        <v>1</v>
      </c>
      <c r="R22" s="97">
        <v>0</v>
      </c>
      <c r="S22" s="97">
        <v>0</v>
      </c>
      <c r="U22" s="28" t="s">
        <v>63</v>
      </c>
      <c r="V22" s="28">
        <v>95</v>
      </c>
      <c r="W22" s="28">
        <v>124559982.61204416</v>
      </c>
      <c r="X22" s="28">
        <v>1311157.711705728</v>
      </c>
      <c r="Y22" s="28"/>
      <c r="Z22" s="28"/>
    </row>
    <row r="23" spans="1:27" ht="18.5" thickBot="1">
      <c r="A23" s="23"/>
      <c r="B23" s="95">
        <v>49891</v>
      </c>
      <c r="C23" s="6">
        <v>3.63</v>
      </c>
      <c r="D23" s="57"/>
      <c r="E23" s="95">
        <v>47415</v>
      </c>
      <c r="F23" s="6">
        <v>2.9</v>
      </c>
      <c r="G23" s="57"/>
      <c r="H23" s="95">
        <v>45208</v>
      </c>
      <c r="I23" s="6">
        <v>2.6</v>
      </c>
      <c r="J23" s="57"/>
      <c r="K23" s="95">
        <v>46014</v>
      </c>
      <c r="L23" s="6">
        <v>3.04</v>
      </c>
      <c r="O23" s="95">
        <v>49358</v>
      </c>
      <c r="P23" s="6">
        <v>3.3</v>
      </c>
      <c r="Q23" s="97">
        <v>1</v>
      </c>
      <c r="R23" s="97">
        <v>0</v>
      </c>
      <c r="S23" s="97">
        <v>0</v>
      </c>
      <c r="U23" s="25" t="s">
        <v>62</v>
      </c>
      <c r="V23" s="25">
        <v>99</v>
      </c>
      <c r="W23" s="25">
        <v>738864438.76000023</v>
      </c>
      <c r="X23" s="25"/>
      <c r="Y23" s="25"/>
      <c r="Z23" s="25"/>
    </row>
    <row r="24" spans="1:27" ht="18.5" thickBot="1">
      <c r="B24" s="95">
        <v>49358</v>
      </c>
      <c r="C24" s="6">
        <v>3.3</v>
      </c>
      <c r="D24" s="57"/>
      <c r="E24" s="95">
        <v>47343</v>
      </c>
      <c r="F24" s="6">
        <v>3.6</v>
      </c>
      <c r="G24" s="57"/>
      <c r="H24" s="95">
        <v>45152</v>
      </c>
      <c r="I24" s="6">
        <v>2.1800000000000002</v>
      </c>
      <c r="J24" s="57"/>
      <c r="K24" s="95">
        <v>45991</v>
      </c>
      <c r="L24" s="6">
        <v>2.15</v>
      </c>
      <c r="O24" s="95">
        <v>49262</v>
      </c>
      <c r="P24" s="6">
        <v>3.8</v>
      </c>
      <c r="Q24" s="97">
        <v>1</v>
      </c>
      <c r="R24" s="97">
        <v>0</v>
      </c>
      <c r="S24" s="97">
        <v>0</v>
      </c>
    </row>
    <row r="25" spans="1:27">
      <c r="B25" s="95">
        <v>49262</v>
      </c>
      <c r="C25" s="6">
        <v>3.8</v>
      </c>
      <c r="D25" s="57"/>
      <c r="E25" s="95">
        <v>47341</v>
      </c>
      <c r="F25" s="6">
        <v>3.55</v>
      </c>
      <c r="G25" s="57"/>
      <c r="H25" s="95">
        <v>45119</v>
      </c>
      <c r="I25" s="6">
        <v>2.39</v>
      </c>
      <c r="J25" s="57"/>
      <c r="K25" s="96">
        <v>45987</v>
      </c>
      <c r="L25" s="9">
        <v>3.18</v>
      </c>
      <c r="O25" s="95">
        <v>49099</v>
      </c>
      <c r="P25" s="6">
        <v>3.4</v>
      </c>
      <c r="Q25" s="97">
        <v>1</v>
      </c>
      <c r="R25" s="97">
        <v>0</v>
      </c>
      <c r="S25" s="97">
        <v>0</v>
      </c>
      <c r="U25" s="32"/>
      <c r="V25" s="32" t="s">
        <v>61</v>
      </c>
      <c r="W25" s="31" t="s">
        <v>60</v>
      </c>
      <c r="X25" s="31" t="s">
        <v>59</v>
      </c>
      <c r="Y25" s="31" t="s">
        <v>58</v>
      </c>
      <c r="Z25" s="31" t="s">
        <v>57</v>
      </c>
      <c r="AA25" s="31" t="s">
        <v>56</v>
      </c>
    </row>
    <row r="26" spans="1:27">
      <c r="B26" s="95">
        <v>49099</v>
      </c>
      <c r="C26" s="6">
        <v>3.4</v>
      </c>
      <c r="D26" s="57"/>
      <c r="E26" s="95">
        <v>47242</v>
      </c>
      <c r="F26" s="6">
        <v>3.97</v>
      </c>
      <c r="G26" s="57"/>
      <c r="H26" s="95">
        <v>45117</v>
      </c>
      <c r="I26" s="6">
        <v>3.37</v>
      </c>
      <c r="J26" s="57"/>
      <c r="K26" s="57"/>
      <c r="L26" s="57"/>
      <c r="O26" s="95">
        <v>49067</v>
      </c>
      <c r="P26" s="6">
        <v>2.67</v>
      </c>
      <c r="Q26" s="97">
        <v>1</v>
      </c>
      <c r="R26" s="97">
        <v>0</v>
      </c>
      <c r="S26" s="97">
        <v>0</v>
      </c>
      <c r="U26" s="29" t="s">
        <v>55</v>
      </c>
      <c r="V26" s="29">
        <v>43244.907943095444</v>
      </c>
      <c r="W26" s="28">
        <v>733.52030761369008</v>
      </c>
      <c r="X26" s="28">
        <v>58.955297480148921</v>
      </c>
      <c r="Y26" s="28">
        <v>1.2694000679166657E-76</v>
      </c>
      <c r="Z26" s="28">
        <v>41788.686016313703</v>
      </c>
      <c r="AA26" s="28">
        <v>44701.129869877186</v>
      </c>
    </row>
    <row r="27" spans="1:27">
      <c r="B27" s="95">
        <v>49067</v>
      </c>
      <c r="C27" s="6">
        <v>2.67</v>
      </c>
      <c r="D27" s="57"/>
      <c r="E27" s="95">
        <v>47100</v>
      </c>
      <c r="F27" s="6">
        <v>2.46</v>
      </c>
      <c r="G27" s="57"/>
      <c r="H27" s="95">
        <v>44884</v>
      </c>
      <c r="I27" s="6">
        <v>2.92</v>
      </c>
      <c r="J27" s="57"/>
      <c r="K27" s="57"/>
      <c r="L27" s="57"/>
      <c r="O27" s="95">
        <v>48887</v>
      </c>
      <c r="P27" s="6">
        <v>2.7</v>
      </c>
      <c r="Q27" s="97">
        <v>1</v>
      </c>
      <c r="R27" s="97">
        <v>0</v>
      </c>
      <c r="S27" s="97">
        <v>0</v>
      </c>
      <c r="U27" s="29" t="s">
        <v>94</v>
      </c>
      <c r="V27" s="29">
        <v>1142.3149321955304</v>
      </c>
      <c r="W27" s="28">
        <v>239.86364555785718</v>
      </c>
      <c r="X27" s="28">
        <v>4.7623512497645013</v>
      </c>
      <c r="Y27" s="28">
        <v>6.8527931245893248E-6</v>
      </c>
      <c r="Z27" s="28">
        <v>666.12538914730749</v>
      </c>
      <c r="AA27" s="28">
        <v>1618.5044752437534</v>
      </c>
    </row>
    <row r="28" spans="1:27">
      <c r="B28" s="95">
        <v>48887</v>
      </c>
      <c r="C28" s="6">
        <v>2.7</v>
      </c>
      <c r="D28" s="57"/>
      <c r="E28" s="96">
        <v>47037</v>
      </c>
      <c r="F28" s="9">
        <v>2.4700000000000002</v>
      </c>
      <c r="G28" s="57"/>
      <c r="H28" s="95">
        <v>44785</v>
      </c>
      <c r="I28" s="6">
        <v>2.93</v>
      </c>
      <c r="J28" s="57"/>
      <c r="K28" s="57"/>
      <c r="L28" s="57"/>
      <c r="O28" s="95">
        <v>48818</v>
      </c>
      <c r="P28" s="6">
        <v>3.64</v>
      </c>
      <c r="Q28" s="97">
        <v>1</v>
      </c>
      <c r="R28" s="97">
        <v>0</v>
      </c>
      <c r="S28" s="97">
        <v>0</v>
      </c>
      <c r="U28" s="29" t="s">
        <v>93</v>
      </c>
      <c r="V28" s="29">
        <v>2830.2568834598628</v>
      </c>
      <c r="W28" s="28">
        <v>398.35912163700596</v>
      </c>
      <c r="X28" s="28">
        <v>7.1047874386038492</v>
      </c>
      <c r="Y28" s="28">
        <v>2.2015114838725164E-10</v>
      </c>
      <c r="Z28" s="28">
        <v>2039.4140374744284</v>
      </c>
      <c r="AA28" s="28">
        <v>3621.0997294452973</v>
      </c>
    </row>
    <row r="29" spans="1:27">
      <c r="B29" s="95">
        <v>48818</v>
      </c>
      <c r="C29" s="6">
        <v>3.64</v>
      </c>
      <c r="D29" s="57"/>
      <c r="E29" s="57"/>
      <c r="F29" s="57"/>
      <c r="G29" s="57"/>
      <c r="H29" s="95">
        <v>44756</v>
      </c>
      <c r="I29" s="6">
        <v>3.63</v>
      </c>
      <c r="J29" s="57"/>
      <c r="K29" s="57"/>
      <c r="L29" s="57"/>
      <c r="O29" s="95">
        <v>48786</v>
      </c>
      <c r="P29" s="6">
        <v>3.5</v>
      </c>
      <c r="Q29" s="97">
        <v>1</v>
      </c>
      <c r="R29" s="97">
        <v>0</v>
      </c>
      <c r="S29" s="97">
        <v>0</v>
      </c>
      <c r="U29" s="29" t="s">
        <v>92</v>
      </c>
      <c r="V29" s="29">
        <v>1304.7099953476989</v>
      </c>
      <c r="W29" s="28">
        <v>411.11262759861398</v>
      </c>
      <c r="X29" s="28">
        <v>3.1736072009482044</v>
      </c>
      <c r="Y29" s="28">
        <v>2.0290978955484935E-3</v>
      </c>
      <c r="Z29" s="28">
        <v>488.54823885376868</v>
      </c>
      <c r="AA29" s="28">
        <v>2120.8717518416288</v>
      </c>
    </row>
    <row r="30" spans="1:27" ht="18.5" thickBot="1">
      <c r="B30" s="95">
        <v>48786</v>
      </c>
      <c r="C30" s="6">
        <v>3.5</v>
      </c>
      <c r="D30" s="57"/>
      <c r="E30" s="57"/>
      <c r="F30" s="57"/>
      <c r="G30" s="57"/>
      <c r="H30" s="95">
        <v>44483</v>
      </c>
      <c r="I30" s="6">
        <v>3.04</v>
      </c>
      <c r="J30" s="57"/>
      <c r="K30" s="57"/>
      <c r="L30" s="57"/>
      <c r="O30" s="95">
        <v>48668</v>
      </c>
      <c r="P30" s="6">
        <v>3.37</v>
      </c>
      <c r="Q30" s="97">
        <v>1</v>
      </c>
      <c r="R30" s="97">
        <v>0</v>
      </c>
      <c r="S30" s="97">
        <v>0</v>
      </c>
      <c r="U30" s="26" t="s">
        <v>91</v>
      </c>
      <c r="V30" s="26">
        <v>-2321.8007961203871</v>
      </c>
      <c r="W30" s="25">
        <v>344.44776656733461</v>
      </c>
      <c r="X30" s="25">
        <v>-6.7406469760532133</v>
      </c>
      <c r="Y30" s="25">
        <v>1.2152292170307109E-9</v>
      </c>
      <c r="Z30" s="25">
        <v>-3005.6160703534151</v>
      </c>
      <c r="AA30" s="25">
        <v>-1637.9855218873588</v>
      </c>
    </row>
    <row r="31" spans="1:27">
      <c r="B31" s="95">
        <v>48668</v>
      </c>
      <c r="C31" s="6">
        <v>3.37</v>
      </c>
      <c r="D31" s="57"/>
      <c r="E31" s="57"/>
      <c r="F31" s="57"/>
      <c r="G31" s="57"/>
      <c r="H31" s="95">
        <v>44406</v>
      </c>
      <c r="I31" s="6">
        <v>2.69</v>
      </c>
      <c r="J31" s="57"/>
      <c r="K31" s="57"/>
      <c r="L31" s="57"/>
      <c r="O31" s="95">
        <v>48128</v>
      </c>
      <c r="P31" s="6">
        <v>2.46</v>
      </c>
      <c r="Q31" s="97">
        <v>1</v>
      </c>
      <c r="R31" s="97">
        <v>0</v>
      </c>
      <c r="S31" s="97">
        <v>0</v>
      </c>
    </row>
    <row r="32" spans="1:27">
      <c r="B32" s="95">
        <v>48128</v>
      </c>
      <c r="C32" s="6">
        <v>2.46</v>
      </c>
      <c r="D32" s="57"/>
      <c r="E32" s="57"/>
      <c r="F32" s="57"/>
      <c r="G32" s="57"/>
      <c r="H32" s="95">
        <v>44249</v>
      </c>
      <c r="I32" s="6">
        <v>2</v>
      </c>
      <c r="J32" s="57"/>
      <c r="K32" s="57"/>
      <c r="L32" s="57"/>
      <c r="O32" s="95">
        <v>48013</v>
      </c>
      <c r="P32" s="6">
        <v>3.37</v>
      </c>
      <c r="Q32" s="97">
        <v>1</v>
      </c>
      <c r="R32" s="97">
        <v>0</v>
      </c>
      <c r="S32" s="97">
        <v>0</v>
      </c>
    </row>
    <row r="33" spans="2:19">
      <c r="B33" s="95">
        <v>48013</v>
      </c>
      <c r="C33" s="6">
        <v>3.37</v>
      </c>
      <c r="D33" s="57"/>
      <c r="E33" s="57"/>
      <c r="F33" s="57"/>
      <c r="G33" s="57"/>
      <c r="H33" s="95">
        <v>44112</v>
      </c>
      <c r="I33" s="6">
        <v>2.46</v>
      </c>
      <c r="J33" s="57"/>
      <c r="K33" s="57"/>
      <c r="L33" s="57"/>
      <c r="O33" s="95">
        <v>48008</v>
      </c>
      <c r="P33" s="6">
        <v>2.41</v>
      </c>
      <c r="Q33" s="97">
        <v>1</v>
      </c>
      <c r="R33" s="97">
        <v>0</v>
      </c>
      <c r="S33" s="97">
        <v>0</v>
      </c>
    </row>
    <row r="34" spans="2:19">
      <c r="B34" s="95">
        <v>48008</v>
      </c>
      <c r="C34" s="6">
        <v>2.41</v>
      </c>
      <c r="D34" s="57"/>
      <c r="E34" s="57"/>
      <c r="F34" s="57"/>
      <c r="G34" s="57"/>
      <c r="H34" s="95">
        <v>43938</v>
      </c>
      <c r="I34" s="6">
        <v>3.24</v>
      </c>
      <c r="J34" s="57"/>
      <c r="K34" s="57"/>
      <c r="L34" s="57"/>
      <c r="O34" s="96">
        <v>47810</v>
      </c>
      <c r="P34" s="9">
        <v>2.94</v>
      </c>
      <c r="Q34" s="97">
        <v>1</v>
      </c>
      <c r="R34" s="97">
        <v>0</v>
      </c>
      <c r="S34" s="97">
        <v>0</v>
      </c>
    </row>
    <row r="35" spans="2:19">
      <c r="B35" s="96">
        <v>47810</v>
      </c>
      <c r="C35" s="9">
        <v>2.94</v>
      </c>
      <c r="D35" s="57"/>
      <c r="E35" s="57"/>
      <c r="F35" s="57"/>
      <c r="G35" s="57"/>
      <c r="H35" s="95">
        <v>43934</v>
      </c>
      <c r="I35" s="6">
        <v>2.97</v>
      </c>
      <c r="J35" s="57"/>
      <c r="K35" s="57"/>
      <c r="L35" s="57"/>
      <c r="O35" s="95">
        <v>50479</v>
      </c>
      <c r="P35" s="6">
        <v>3.04</v>
      </c>
      <c r="Q35" s="97">
        <v>0</v>
      </c>
      <c r="R35" s="97">
        <v>1</v>
      </c>
      <c r="S35" s="97">
        <v>0</v>
      </c>
    </row>
    <row r="36" spans="2:19">
      <c r="B36" s="57"/>
      <c r="C36" s="57"/>
      <c r="D36" s="57"/>
      <c r="E36" s="57"/>
      <c r="F36" s="57"/>
      <c r="G36" s="57"/>
      <c r="H36" s="95">
        <v>43630</v>
      </c>
      <c r="I36" s="6">
        <v>2.67</v>
      </c>
      <c r="J36" s="57"/>
      <c r="K36" s="57"/>
      <c r="L36" s="57"/>
      <c r="O36" s="95">
        <v>49865</v>
      </c>
      <c r="P36" s="6">
        <v>3.07</v>
      </c>
      <c r="Q36" s="97">
        <v>0</v>
      </c>
      <c r="R36" s="97">
        <v>1</v>
      </c>
      <c r="S36" s="97">
        <v>0</v>
      </c>
    </row>
    <row r="37" spans="2:19">
      <c r="B37" s="57"/>
      <c r="C37" s="57"/>
      <c r="D37" s="57"/>
      <c r="E37" s="57"/>
      <c r="F37" s="57"/>
      <c r="G37" s="57"/>
      <c r="H37" s="95">
        <v>43591</v>
      </c>
      <c r="I37" s="6">
        <v>2.52</v>
      </c>
      <c r="J37" s="57"/>
      <c r="K37" s="57"/>
      <c r="L37" s="57"/>
      <c r="O37" s="95">
        <v>49679</v>
      </c>
      <c r="P37" s="6">
        <v>3.12</v>
      </c>
      <c r="Q37" s="97">
        <v>0</v>
      </c>
      <c r="R37" s="97">
        <v>1</v>
      </c>
      <c r="S37" s="97">
        <v>0</v>
      </c>
    </row>
    <row r="38" spans="2:19">
      <c r="B38" s="57"/>
      <c r="C38" s="57"/>
      <c r="D38" s="57"/>
      <c r="E38" s="57"/>
      <c r="F38" s="57"/>
      <c r="G38" s="57"/>
      <c r="H38" s="95">
        <v>43307</v>
      </c>
      <c r="I38" s="6">
        <v>2.04</v>
      </c>
      <c r="J38" s="57"/>
      <c r="K38" s="57"/>
      <c r="L38" s="57"/>
      <c r="O38" s="95">
        <v>49410</v>
      </c>
      <c r="P38" s="6">
        <v>3</v>
      </c>
      <c r="Q38" s="97">
        <v>0</v>
      </c>
      <c r="R38" s="97">
        <v>1</v>
      </c>
      <c r="S38" s="97">
        <v>0</v>
      </c>
    </row>
    <row r="39" spans="2:19">
      <c r="B39" s="57"/>
      <c r="C39" s="57"/>
      <c r="D39" s="57"/>
      <c r="E39" s="57"/>
      <c r="F39" s="57"/>
      <c r="G39" s="57"/>
      <c r="H39" s="95">
        <v>43289</v>
      </c>
      <c r="I39" s="6">
        <v>2.37</v>
      </c>
      <c r="J39" s="57"/>
      <c r="K39" s="57"/>
      <c r="L39" s="57"/>
      <c r="O39" s="95">
        <v>48467</v>
      </c>
      <c r="P39" s="6">
        <v>3.73</v>
      </c>
      <c r="Q39" s="97">
        <v>0</v>
      </c>
      <c r="R39" s="97">
        <v>1</v>
      </c>
      <c r="S39" s="97">
        <v>0</v>
      </c>
    </row>
    <row r="40" spans="2:19">
      <c r="B40" s="57"/>
      <c r="C40" s="57"/>
      <c r="D40" s="57"/>
      <c r="E40" s="57"/>
      <c r="F40" s="57"/>
      <c r="G40" s="57"/>
      <c r="H40" s="95">
        <v>43287</v>
      </c>
      <c r="I40" s="6">
        <v>2.6</v>
      </c>
      <c r="J40" s="57"/>
      <c r="K40" s="57"/>
      <c r="L40" s="57"/>
      <c r="O40" s="95">
        <v>48369</v>
      </c>
      <c r="P40" s="6">
        <v>2.44</v>
      </c>
      <c r="Q40" s="97">
        <v>0</v>
      </c>
      <c r="R40" s="97">
        <v>1</v>
      </c>
      <c r="S40" s="97">
        <v>0</v>
      </c>
    </row>
    <row r="41" spans="2:19">
      <c r="B41" s="57"/>
      <c r="C41" s="57"/>
      <c r="D41" s="57"/>
      <c r="E41" s="57"/>
      <c r="F41" s="57"/>
      <c r="G41" s="57"/>
      <c r="H41" s="95">
        <v>43203</v>
      </c>
      <c r="I41" s="6">
        <v>3</v>
      </c>
      <c r="J41" s="57"/>
      <c r="K41" s="57"/>
      <c r="L41" s="57"/>
      <c r="O41" s="95">
        <v>48200</v>
      </c>
      <c r="P41" s="6">
        <v>3.37</v>
      </c>
      <c r="Q41" s="97">
        <v>0</v>
      </c>
      <c r="R41" s="97">
        <v>1</v>
      </c>
      <c r="S41" s="97">
        <v>0</v>
      </c>
    </row>
    <row r="42" spans="2:19">
      <c r="B42" s="57"/>
      <c r="C42" s="57"/>
      <c r="D42" s="57"/>
      <c r="E42" s="57"/>
      <c r="F42" s="57"/>
      <c r="G42" s="57"/>
      <c r="H42" s="95">
        <v>43197</v>
      </c>
      <c r="I42" s="6">
        <v>2.88</v>
      </c>
      <c r="J42" s="57"/>
      <c r="K42" s="57"/>
      <c r="L42" s="57"/>
      <c r="O42" s="95">
        <v>48049</v>
      </c>
      <c r="P42" s="6">
        <v>3.1</v>
      </c>
      <c r="Q42" s="97">
        <v>0</v>
      </c>
      <c r="R42" s="97">
        <v>1</v>
      </c>
      <c r="S42" s="97">
        <v>0</v>
      </c>
    </row>
    <row r="43" spans="2:19">
      <c r="B43" s="57"/>
      <c r="C43" s="57"/>
      <c r="D43" s="57"/>
      <c r="E43" s="57"/>
      <c r="F43" s="57"/>
      <c r="G43" s="57"/>
      <c r="H43" s="95">
        <v>43101</v>
      </c>
      <c r="I43" s="6">
        <v>3.19</v>
      </c>
      <c r="J43" s="57"/>
      <c r="K43" s="57"/>
      <c r="L43" s="57"/>
      <c r="O43" s="95">
        <v>48048</v>
      </c>
      <c r="P43" s="6">
        <v>3.71</v>
      </c>
      <c r="Q43" s="97">
        <v>0</v>
      </c>
      <c r="R43" s="97">
        <v>1</v>
      </c>
      <c r="S43" s="97">
        <v>0</v>
      </c>
    </row>
    <row r="44" spans="2:19">
      <c r="B44" s="57"/>
      <c r="C44" s="57"/>
      <c r="D44" s="57"/>
      <c r="E44" s="57"/>
      <c r="F44" s="57"/>
      <c r="G44" s="57"/>
      <c r="H44" s="95">
        <v>43098</v>
      </c>
      <c r="I44" s="6">
        <v>2.79</v>
      </c>
      <c r="J44" s="57"/>
      <c r="K44" s="57"/>
      <c r="L44" s="57"/>
      <c r="O44" s="95">
        <v>48015</v>
      </c>
      <c r="P44" s="6">
        <v>2.8</v>
      </c>
      <c r="Q44" s="97">
        <v>0</v>
      </c>
      <c r="R44" s="97">
        <v>1</v>
      </c>
      <c r="S44" s="97">
        <v>0</v>
      </c>
    </row>
    <row r="45" spans="2:19">
      <c r="B45" s="57"/>
      <c r="C45" s="57"/>
      <c r="D45" s="57"/>
      <c r="E45" s="57"/>
      <c r="F45" s="57"/>
      <c r="G45" s="57"/>
      <c r="H45" s="95">
        <v>43068</v>
      </c>
      <c r="I45" s="6">
        <v>2.02</v>
      </c>
      <c r="J45" s="57"/>
      <c r="K45" s="57"/>
      <c r="L45" s="57"/>
      <c r="O45" s="95">
        <v>47786</v>
      </c>
      <c r="P45" s="6">
        <v>4</v>
      </c>
      <c r="Q45" s="97">
        <v>0</v>
      </c>
      <c r="R45" s="97">
        <v>1</v>
      </c>
      <c r="S45" s="97">
        <v>0</v>
      </c>
    </row>
    <row r="46" spans="2:19">
      <c r="B46" s="57"/>
      <c r="C46" s="57"/>
      <c r="D46" s="57"/>
      <c r="E46" s="57"/>
      <c r="F46" s="57"/>
      <c r="G46" s="57"/>
      <c r="H46" s="95">
        <v>42415</v>
      </c>
      <c r="I46" s="6">
        <v>2.4500000000000002</v>
      </c>
      <c r="J46" s="57"/>
      <c r="K46" s="57"/>
      <c r="L46" s="57"/>
      <c r="O46" s="95">
        <v>47617</v>
      </c>
      <c r="P46" s="6">
        <v>3.07</v>
      </c>
      <c r="Q46" s="97">
        <v>0</v>
      </c>
      <c r="R46" s="97">
        <v>1</v>
      </c>
      <c r="S46" s="97">
        <v>0</v>
      </c>
    </row>
    <row r="47" spans="2:19">
      <c r="B47" s="57"/>
      <c r="C47" s="57"/>
      <c r="D47" s="57"/>
      <c r="E47" s="57"/>
      <c r="F47" s="57"/>
      <c r="G47" s="57"/>
      <c r="H47" s="95">
        <v>42164</v>
      </c>
      <c r="I47" s="6">
        <v>2.7</v>
      </c>
      <c r="J47" s="57"/>
      <c r="K47" s="57"/>
      <c r="L47" s="57"/>
      <c r="O47" s="95">
        <v>47415</v>
      </c>
      <c r="P47" s="6">
        <v>2.9</v>
      </c>
      <c r="Q47" s="97">
        <v>0</v>
      </c>
      <c r="R47" s="97">
        <v>1</v>
      </c>
      <c r="S47" s="97">
        <v>0</v>
      </c>
    </row>
    <row r="48" spans="2:19">
      <c r="B48" s="57"/>
      <c r="C48" s="57"/>
      <c r="D48" s="57"/>
      <c r="E48" s="57"/>
      <c r="F48" s="57"/>
      <c r="G48" s="57"/>
      <c r="H48" s="95">
        <v>41901</v>
      </c>
      <c r="I48" s="6">
        <v>2.54</v>
      </c>
      <c r="J48" s="57"/>
      <c r="K48" s="57"/>
      <c r="L48" s="57"/>
      <c r="O48" s="95">
        <v>47343</v>
      </c>
      <c r="P48" s="6">
        <v>3.6</v>
      </c>
      <c r="Q48" s="97">
        <v>0</v>
      </c>
      <c r="R48" s="97">
        <v>1</v>
      </c>
      <c r="S48" s="97">
        <v>0</v>
      </c>
    </row>
    <row r="49" spans="2:19">
      <c r="B49" s="57"/>
      <c r="C49" s="57"/>
      <c r="D49" s="57"/>
      <c r="E49" s="57"/>
      <c r="F49" s="57"/>
      <c r="G49" s="57"/>
      <c r="H49" s="95">
        <v>41520</v>
      </c>
      <c r="I49" s="6">
        <v>2.0699999999999998</v>
      </c>
      <c r="J49" s="57"/>
      <c r="K49" s="57"/>
      <c r="L49" s="57"/>
      <c r="O49" s="95">
        <v>47341</v>
      </c>
      <c r="P49" s="6">
        <v>3.55</v>
      </c>
      <c r="Q49" s="97">
        <v>0</v>
      </c>
      <c r="R49" s="97">
        <v>1</v>
      </c>
      <c r="S49" s="97">
        <v>0</v>
      </c>
    </row>
    <row r="50" spans="2:19">
      <c r="B50" s="57"/>
      <c r="C50" s="57"/>
      <c r="D50" s="57"/>
      <c r="E50" s="57"/>
      <c r="F50" s="57"/>
      <c r="G50" s="57"/>
      <c r="H50" s="95">
        <v>41481</v>
      </c>
      <c r="I50" s="6">
        <v>2.04</v>
      </c>
      <c r="J50" s="57"/>
      <c r="K50" s="57"/>
      <c r="L50" s="57"/>
      <c r="O50" s="95">
        <v>47242</v>
      </c>
      <c r="P50" s="6">
        <v>3.97</v>
      </c>
      <c r="Q50" s="97">
        <v>0</v>
      </c>
      <c r="R50" s="97">
        <v>1</v>
      </c>
      <c r="S50" s="97">
        <v>0</v>
      </c>
    </row>
    <row r="51" spans="2:19">
      <c r="B51" s="57"/>
      <c r="C51" s="57"/>
      <c r="D51" s="57"/>
      <c r="E51" s="57"/>
      <c r="F51" s="57"/>
      <c r="G51" s="57"/>
      <c r="H51" s="95">
        <v>41386</v>
      </c>
      <c r="I51" s="6">
        <v>2.36</v>
      </c>
      <c r="J51" s="57"/>
      <c r="K51" s="57"/>
      <c r="L51" s="57"/>
      <c r="O51" s="95">
        <v>47100</v>
      </c>
      <c r="P51" s="6">
        <v>2.46</v>
      </c>
      <c r="Q51" s="97">
        <v>0</v>
      </c>
      <c r="R51" s="97">
        <v>1</v>
      </c>
      <c r="S51" s="97">
        <v>0</v>
      </c>
    </row>
    <row r="52" spans="2:19">
      <c r="B52" s="57"/>
      <c r="C52" s="57"/>
      <c r="D52" s="57"/>
      <c r="E52" s="57"/>
      <c r="F52" s="57"/>
      <c r="G52" s="57"/>
      <c r="H52" s="96">
        <v>40636</v>
      </c>
      <c r="I52" s="9">
        <v>2.15</v>
      </c>
      <c r="J52" s="57"/>
      <c r="K52" s="57"/>
      <c r="L52" s="57"/>
      <c r="O52" s="96">
        <v>47037</v>
      </c>
      <c r="P52" s="9">
        <v>2.4700000000000002</v>
      </c>
      <c r="Q52" s="97">
        <v>0</v>
      </c>
      <c r="R52" s="97">
        <v>1</v>
      </c>
      <c r="S52" s="97">
        <v>0</v>
      </c>
    </row>
    <row r="53" spans="2:19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O53" s="95">
        <v>45895</v>
      </c>
      <c r="P53" s="6">
        <v>3.51</v>
      </c>
      <c r="Q53" s="97">
        <v>0</v>
      </c>
      <c r="R53" s="97">
        <v>0</v>
      </c>
      <c r="S53" s="97">
        <v>1</v>
      </c>
    </row>
    <row r="54" spans="2:19">
      <c r="O54" s="95">
        <v>45875</v>
      </c>
      <c r="P54" s="6">
        <v>3.35</v>
      </c>
      <c r="Q54" s="97">
        <v>0</v>
      </c>
      <c r="R54" s="97">
        <v>0</v>
      </c>
      <c r="S54" s="97">
        <v>1</v>
      </c>
    </row>
    <row r="55" spans="2:19">
      <c r="O55" s="95">
        <v>45874</v>
      </c>
      <c r="P55" s="6">
        <v>2.69</v>
      </c>
      <c r="Q55" s="97">
        <v>0</v>
      </c>
      <c r="R55" s="97">
        <v>0</v>
      </c>
      <c r="S55" s="97">
        <v>1</v>
      </c>
    </row>
    <row r="56" spans="2:19">
      <c r="O56" s="95">
        <v>45846</v>
      </c>
      <c r="P56" s="6">
        <v>2.62</v>
      </c>
      <c r="Q56" s="97">
        <v>0</v>
      </c>
      <c r="R56" s="97">
        <v>0</v>
      </c>
      <c r="S56" s="97">
        <v>1</v>
      </c>
    </row>
    <row r="57" spans="2:19">
      <c r="O57" s="95">
        <v>45754</v>
      </c>
      <c r="P57" s="6">
        <v>3.71</v>
      </c>
      <c r="Q57" s="97">
        <v>0</v>
      </c>
      <c r="R57" s="97">
        <v>0</v>
      </c>
      <c r="S57" s="97">
        <v>1</v>
      </c>
    </row>
    <row r="58" spans="2:19">
      <c r="O58" s="95">
        <v>45711</v>
      </c>
      <c r="P58" s="6">
        <v>3.06</v>
      </c>
      <c r="Q58" s="97">
        <v>0</v>
      </c>
      <c r="R58" s="97">
        <v>0</v>
      </c>
      <c r="S58" s="97">
        <v>1</v>
      </c>
    </row>
    <row r="59" spans="2:19">
      <c r="O59" s="95">
        <v>45707</v>
      </c>
      <c r="P59" s="6">
        <v>2.17</v>
      </c>
      <c r="Q59" s="97">
        <v>0</v>
      </c>
      <c r="R59" s="97">
        <v>0</v>
      </c>
      <c r="S59" s="97">
        <v>1</v>
      </c>
    </row>
    <row r="60" spans="2:19">
      <c r="O60" s="95">
        <v>45667</v>
      </c>
      <c r="P60" s="6">
        <v>3.38</v>
      </c>
      <c r="Q60" s="97">
        <v>0</v>
      </c>
      <c r="R60" s="97">
        <v>0</v>
      </c>
      <c r="S60" s="97">
        <v>1</v>
      </c>
    </row>
    <row r="61" spans="2:19">
      <c r="O61" s="95">
        <v>45619</v>
      </c>
      <c r="P61" s="6">
        <v>3.58</v>
      </c>
      <c r="Q61" s="97">
        <v>0</v>
      </c>
      <c r="R61" s="97">
        <v>0</v>
      </c>
      <c r="S61" s="97">
        <v>1</v>
      </c>
    </row>
    <row r="62" spans="2:19">
      <c r="O62" s="95">
        <v>45429</v>
      </c>
      <c r="P62" s="6">
        <v>3.92</v>
      </c>
      <c r="Q62" s="97">
        <v>0</v>
      </c>
      <c r="R62" s="97">
        <v>0</v>
      </c>
      <c r="S62" s="97">
        <v>1</v>
      </c>
    </row>
    <row r="63" spans="2:19">
      <c r="O63" s="95">
        <v>45241</v>
      </c>
      <c r="P63" s="6">
        <v>3.1</v>
      </c>
      <c r="Q63" s="97">
        <v>0</v>
      </c>
      <c r="R63" s="97">
        <v>0</v>
      </c>
      <c r="S63" s="97">
        <v>1</v>
      </c>
    </row>
    <row r="64" spans="2:19">
      <c r="O64" s="95">
        <v>45215</v>
      </c>
      <c r="P64" s="6">
        <v>2.95</v>
      </c>
      <c r="Q64" s="97">
        <v>0</v>
      </c>
      <c r="R64" s="97">
        <v>0</v>
      </c>
      <c r="S64" s="97">
        <v>1</v>
      </c>
    </row>
    <row r="65" spans="15:19">
      <c r="O65" s="95">
        <v>45208</v>
      </c>
      <c r="P65" s="6">
        <v>2.6</v>
      </c>
      <c r="Q65" s="97">
        <v>0</v>
      </c>
      <c r="R65" s="97">
        <v>0</v>
      </c>
      <c r="S65" s="97">
        <v>1</v>
      </c>
    </row>
    <row r="66" spans="15:19">
      <c r="O66" s="95">
        <v>45152</v>
      </c>
      <c r="P66" s="6">
        <v>2.1800000000000002</v>
      </c>
      <c r="Q66" s="97">
        <v>0</v>
      </c>
      <c r="R66" s="97">
        <v>0</v>
      </c>
      <c r="S66" s="97">
        <v>1</v>
      </c>
    </row>
    <row r="67" spans="15:19">
      <c r="O67" s="95">
        <v>45119</v>
      </c>
      <c r="P67" s="6">
        <v>2.39</v>
      </c>
      <c r="Q67" s="97">
        <v>0</v>
      </c>
      <c r="R67" s="97">
        <v>0</v>
      </c>
      <c r="S67" s="97">
        <v>1</v>
      </c>
    </row>
    <row r="68" spans="15:19">
      <c r="O68" s="95">
        <v>45117</v>
      </c>
      <c r="P68" s="6">
        <v>3.37</v>
      </c>
      <c r="Q68" s="97">
        <v>0</v>
      </c>
      <c r="R68" s="97">
        <v>0</v>
      </c>
      <c r="S68" s="97">
        <v>1</v>
      </c>
    </row>
    <row r="69" spans="15:19">
      <c r="O69" s="95">
        <v>44884</v>
      </c>
      <c r="P69" s="6">
        <v>2.92</v>
      </c>
      <c r="Q69" s="97">
        <v>0</v>
      </c>
      <c r="R69" s="97">
        <v>0</v>
      </c>
      <c r="S69" s="97">
        <v>1</v>
      </c>
    </row>
    <row r="70" spans="15:19">
      <c r="O70" s="95">
        <v>44785</v>
      </c>
      <c r="P70" s="6">
        <v>2.93</v>
      </c>
      <c r="Q70" s="97">
        <v>0</v>
      </c>
      <c r="R70" s="97">
        <v>0</v>
      </c>
      <c r="S70" s="97">
        <v>1</v>
      </c>
    </row>
    <row r="71" spans="15:19">
      <c r="O71" s="95">
        <v>44756</v>
      </c>
      <c r="P71" s="6">
        <v>3.63</v>
      </c>
      <c r="Q71" s="97">
        <v>0</v>
      </c>
      <c r="R71" s="97">
        <v>0</v>
      </c>
      <c r="S71" s="97">
        <v>1</v>
      </c>
    </row>
    <row r="72" spans="15:19">
      <c r="O72" s="95">
        <v>44483</v>
      </c>
      <c r="P72" s="6">
        <v>3.04</v>
      </c>
      <c r="Q72" s="97">
        <v>0</v>
      </c>
      <c r="R72" s="97">
        <v>0</v>
      </c>
      <c r="S72" s="97">
        <v>1</v>
      </c>
    </row>
    <row r="73" spans="15:19">
      <c r="O73" s="95">
        <v>44406</v>
      </c>
      <c r="P73" s="6">
        <v>2.69</v>
      </c>
      <c r="Q73" s="97">
        <v>0</v>
      </c>
      <c r="R73" s="97">
        <v>0</v>
      </c>
      <c r="S73" s="97">
        <v>1</v>
      </c>
    </row>
    <row r="74" spans="15:19">
      <c r="O74" s="95">
        <v>44249</v>
      </c>
      <c r="P74" s="6">
        <v>2</v>
      </c>
      <c r="Q74" s="97">
        <v>0</v>
      </c>
      <c r="R74" s="97">
        <v>0</v>
      </c>
      <c r="S74" s="97">
        <v>1</v>
      </c>
    </row>
    <row r="75" spans="15:19">
      <c r="O75" s="95">
        <v>44112</v>
      </c>
      <c r="P75" s="6">
        <v>2.46</v>
      </c>
      <c r="Q75" s="97">
        <v>0</v>
      </c>
      <c r="R75" s="97">
        <v>0</v>
      </c>
      <c r="S75" s="97">
        <v>1</v>
      </c>
    </row>
    <row r="76" spans="15:19">
      <c r="O76" s="95">
        <v>43938</v>
      </c>
      <c r="P76" s="6">
        <v>3.24</v>
      </c>
      <c r="Q76" s="97">
        <v>0</v>
      </c>
      <c r="R76" s="97">
        <v>0</v>
      </c>
      <c r="S76" s="97">
        <v>1</v>
      </c>
    </row>
    <row r="77" spans="15:19">
      <c r="O77" s="95">
        <v>43934</v>
      </c>
      <c r="P77" s="6">
        <v>2.97</v>
      </c>
      <c r="Q77" s="97">
        <v>0</v>
      </c>
      <c r="R77" s="97">
        <v>0</v>
      </c>
      <c r="S77" s="97">
        <v>1</v>
      </c>
    </row>
    <row r="78" spans="15:19">
      <c r="O78" s="95">
        <v>43630</v>
      </c>
      <c r="P78" s="6">
        <v>2.67</v>
      </c>
      <c r="Q78" s="97">
        <v>0</v>
      </c>
      <c r="R78" s="97">
        <v>0</v>
      </c>
      <c r="S78" s="97">
        <v>1</v>
      </c>
    </row>
    <row r="79" spans="15:19">
      <c r="O79" s="95">
        <v>43591</v>
      </c>
      <c r="P79" s="6">
        <v>2.52</v>
      </c>
      <c r="Q79" s="97">
        <v>0</v>
      </c>
      <c r="R79" s="97">
        <v>0</v>
      </c>
      <c r="S79" s="97">
        <v>1</v>
      </c>
    </row>
    <row r="80" spans="15:19">
      <c r="O80" s="95">
        <v>43307</v>
      </c>
      <c r="P80" s="6">
        <v>2.04</v>
      </c>
      <c r="Q80" s="97">
        <v>0</v>
      </c>
      <c r="R80" s="97">
        <v>0</v>
      </c>
      <c r="S80" s="97">
        <v>1</v>
      </c>
    </row>
    <row r="81" spans="15:19">
      <c r="O81" s="95">
        <v>43289</v>
      </c>
      <c r="P81" s="6">
        <v>2.37</v>
      </c>
      <c r="Q81" s="97">
        <v>0</v>
      </c>
      <c r="R81" s="97">
        <v>0</v>
      </c>
      <c r="S81" s="97">
        <v>1</v>
      </c>
    </row>
    <row r="82" spans="15:19">
      <c r="O82" s="95">
        <v>43287</v>
      </c>
      <c r="P82" s="6">
        <v>2.6</v>
      </c>
      <c r="Q82" s="97">
        <v>0</v>
      </c>
      <c r="R82" s="97">
        <v>0</v>
      </c>
      <c r="S82" s="97">
        <v>1</v>
      </c>
    </row>
    <row r="83" spans="15:19">
      <c r="O83" s="95">
        <v>43203</v>
      </c>
      <c r="P83" s="6">
        <v>3</v>
      </c>
      <c r="Q83" s="97">
        <v>0</v>
      </c>
      <c r="R83" s="97">
        <v>0</v>
      </c>
      <c r="S83" s="97">
        <v>1</v>
      </c>
    </row>
    <row r="84" spans="15:19">
      <c r="O84" s="95">
        <v>43197</v>
      </c>
      <c r="P84" s="6">
        <v>2.88</v>
      </c>
      <c r="Q84" s="97">
        <v>0</v>
      </c>
      <c r="R84" s="97">
        <v>0</v>
      </c>
      <c r="S84" s="97">
        <v>1</v>
      </c>
    </row>
    <row r="85" spans="15:19">
      <c r="O85" s="95">
        <v>43101</v>
      </c>
      <c r="P85" s="6">
        <v>3.19</v>
      </c>
      <c r="Q85" s="97">
        <v>0</v>
      </c>
      <c r="R85" s="97">
        <v>0</v>
      </c>
      <c r="S85" s="97">
        <v>1</v>
      </c>
    </row>
    <row r="86" spans="15:19">
      <c r="O86" s="95">
        <v>43098</v>
      </c>
      <c r="P86" s="6">
        <v>2.79</v>
      </c>
      <c r="Q86" s="97">
        <v>0</v>
      </c>
      <c r="R86" s="97">
        <v>0</v>
      </c>
      <c r="S86" s="97">
        <v>1</v>
      </c>
    </row>
    <row r="87" spans="15:19">
      <c r="O87" s="95">
        <v>43068</v>
      </c>
      <c r="P87" s="6">
        <v>2.02</v>
      </c>
      <c r="Q87" s="97">
        <v>0</v>
      </c>
      <c r="R87" s="97">
        <v>0</v>
      </c>
      <c r="S87" s="97">
        <v>1</v>
      </c>
    </row>
    <row r="88" spans="15:19">
      <c r="O88" s="95">
        <v>42415</v>
      </c>
      <c r="P88" s="6">
        <v>2.4500000000000002</v>
      </c>
      <c r="Q88" s="97">
        <v>0</v>
      </c>
      <c r="R88" s="97">
        <v>0</v>
      </c>
      <c r="S88" s="97">
        <v>1</v>
      </c>
    </row>
    <row r="89" spans="15:19">
      <c r="O89" s="95">
        <v>42164</v>
      </c>
      <c r="P89" s="6">
        <v>2.7</v>
      </c>
      <c r="Q89" s="97">
        <v>0</v>
      </c>
      <c r="R89" s="97">
        <v>0</v>
      </c>
      <c r="S89" s="97">
        <v>1</v>
      </c>
    </row>
    <row r="90" spans="15:19">
      <c r="O90" s="95">
        <v>41901</v>
      </c>
      <c r="P90" s="6">
        <v>2.54</v>
      </c>
      <c r="Q90" s="97">
        <v>0</v>
      </c>
      <c r="R90" s="97">
        <v>0</v>
      </c>
      <c r="S90" s="97">
        <v>1</v>
      </c>
    </row>
    <row r="91" spans="15:19">
      <c r="O91" s="95">
        <v>41520</v>
      </c>
      <c r="P91" s="6">
        <v>2.0699999999999998</v>
      </c>
      <c r="Q91" s="97">
        <v>0</v>
      </c>
      <c r="R91" s="97">
        <v>0</v>
      </c>
      <c r="S91" s="97">
        <v>1</v>
      </c>
    </row>
    <row r="92" spans="15:19">
      <c r="O92" s="95">
        <v>41481</v>
      </c>
      <c r="P92" s="6">
        <v>2.04</v>
      </c>
      <c r="Q92" s="97">
        <v>0</v>
      </c>
      <c r="R92" s="97">
        <v>0</v>
      </c>
      <c r="S92" s="97">
        <v>1</v>
      </c>
    </row>
    <row r="93" spans="15:19">
      <c r="O93" s="95">
        <v>41386</v>
      </c>
      <c r="P93" s="6">
        <v>2.36</v>
      </c>
      <c r="Q93" s="97">
        <v>0</v>
      </c>
      <c r="R93" s="97">
        <v>0</v>
      </c>
      <c r="S93" s="97">
        <v>1</v>
      </c>
    </row>
    <row r="94" spans="15:19">
      <c r="O94" s="96">
        <v>40636</v>
      </c>
      <c r="P94" s="9">
        <v>2.15</v>
      </c>
      <c r="Q94" s="97">
        <v>0</v>
      </c>
      <c r="R94" s="97">
        <v>0</v>
      </c>
      <c r="S94" s="97">
        <v>1</v>
      </c>
    </row>
    <row r="95" spans="15:19">
      <c r="O95" s="95">
        <v>46859</v>
      </c>
      <c r="P95" s="6">
        <v>2.74</v>
      </c>
      <c r="Q95" s="97">
        <v>0</v>
      </c>
      <c r="R95" s="97">
        <v>0</v>
      </c>
      <c r="S95" s="97">
        <v>0</v>
      </c>
    </row>
    <row r="96" spans="15:19">
      <c r="O96" s="95">
        <v>46811</v>
      </c>
      <c r="P96" s="6">
        <v>2.76</v>
      </c>
      <c r="Q96" s="97">
        <v>0</v>
      </c>
      <c r="R96" s="97">
        <v>0</v>
      </c>
      <c r="S96" s="97">
        <v>0</v>
      </c>
    </row>
    <row r="97" spans="15:19">
      <c r="O97" s="95">
        <v>46770</v>
      </c>
      <c r="P97" s="6">
        <v>2.72</v>
      </c>
      <c r="Q97" s="97">
        <v>0</v>
      </c>
      <c r="R97" s="97">
        <v>0</v>
      </c>
      <c r="S97" s="97">
        <v>0</v>
      </c>
    </row>
    <row r="98" spans="15:19">
      <c r="O98" s="95">
        <v>46612</v>
      </c>
      <c r="P98" s="6">
        <v>2.11</v>
      </c>
      <c r="Q98" s="97">
        <v>0</v>
      </c>
      <c r="R98" s="97">
        <v>0</v>
      </c>
      <c r="S98" s="97">
        <v>0</v>
      </c>
    </row>
    <row r="99" spans="15:19">
      <c r="O99" s="95">
        <v>46591</v>
      </c>
      <c r="P99" s="6">
        <v>3.22</v>
      </c>
      <c r="Q99" s="97">
        <v>0</v>
      </c>
      <c r="R99" s="97">
        <v>0</v>
      </c>
      <c r="S99" s="97">
        <v>0</v>
      </c>
    </row>
    <row r="100" spans="15:19">
      <c r="O100" s="95">
        <v>46589</v>
      </c>
      <c r="P100" s="6">
        <v>2.46</v>
      </c>
      <c r="Q100" s="97">
        <v>0</v>
      </c>
      <c r="R100" s="97">
        <v>0</v>
      </c>
      <c r="S100" s="97">
        <v>0</v>
      </c>
    </row>
    <row r="101" spans="15:19">
      <c r="O101" s="95">
        <v>46531</v>
      </c>
      <c r="P101" s="6">
        <v>2.0699999999999998</v>
      </c>
      <c r="Q101" s="97">
        <v>0</v>
      </c>
      <c r="R101" s="97">
        <v>0</v>
      </c>
      <c r="S101" s="97">
        <v>0</v>
      </c>
    </row>
    <row r="102" spans="15:19">
      <c r="O102" s="95">
        <v>46515</v>
      </c>
      <c r="P102" s="6">
        <v>3.62</v>
      </c>
      <c r="Q102" s="97">
        <v>0</v>
      </c>
      <c r="R102" s="97">
        <v>0</v>
      </c>
      <c r="S102" s="97">
        <v>0</v>
      </c>
    </row>
    <row r="103" spans="15:19">
      <c r="O103" s="95">
        <v>46504</v>
      </c>
      <c r="P103" s="6">
        <v>2.98</v>
      </c>
      <c r="Q103" s="97">
        <v>0</v>
      </c>
      <c r="R103" s="97">
        <v>0</v>
      </c>
      <c r="S103" s="97">
        <v>0</v>
      </c>
    </row>
    <row r="104" spans="15:19">
      <c r="O104" s="95">
        <v>46437</v>
      </c>
      <c r="P104" s="6">
        <v>2.44</v>
      </c>
      <c r="Q104" s="97">
        <v>0</v>
      </c>
      <c r="R104" s="97">
        <v>0</v>
      </c>
      <c r="S104" s="97">
        <v>0</v>
      </c>
    </row>
    <row r="105" spans="15:19">
      <c r="O105" s="95">
        <v>46275</v>
      </c>
      <c r="P105" s="6">
        <v>3.59</v>
      </c>
      <c r="Q105" s="97">
        <v>0</v>
      </c>
      <c r="R105" s="97">
        <v>0</v>
      </c>
      <c r="S105" s="97">
        <v>0</v>
      </c>
    </row>
    <row r="106" spans="15:19">
      <c r="O106" s="95">
        <v>46142</v>
      </c>
      <c r="P106" s="6">
        <v>2.9</v>
      </c>
      <c r="Q106" s="97">
        <v>0</v>
      </c>
      <c r="R106" s="97">
        <v>0</v>
      </c>
      <c r="S106" s="97">
        <v>0</v>
      </c>
    </row>
    <row r="107" spans="15:19">
      <c r="O107" s="95">
        <v>46014</v>
      </c>
      <c r="P107" s="6">
        <v>3.04</v>
      </c>
      <c r="Q107" s="97">
        <v>0</v>
      </c>
      <c r="R107" s="97">
        <v>0</v>
      </c>
      <c r="S107" s="97">
        <v>0</v>
      </c>
    </row>
    <row r="108" spans="15:19">
      <c r="O108" s="95">
        <v>45991</v>
      </c>
      <c r="P108" s="6">
        <v>2.15</v>
      </c>
      <c r="Q108" s="97">
        <v>0</v>
      </c>
      <c r="R108" s="97">
        <v>0</v>
      </c>
      <c r="S108" s="97">
        <v>0</v>
      </c>
    </row>
    <row r="109" spans="15:19">
      <c r="O109" s="96">
        <v>45987</v>
      </c>
      <c r="P109" s="9">
        <v>3.18</v>
      </c>
      <c r="Q109" s="98">
        <v>0</v>
      </c>
      <c r="R109" s="98">
        <v>0</v>
      </c>
      <c r="S109" s="98">
        <v>0</v>
      </c>
    </row>
  </sheetData>
  <phoneticPr fontId="4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D3CA-DF16-4D23-8A34-5375C44DC4CE}">
  <sheetPr>
    <tabColor rgb="FFFF0000"/>
  </sheetPr>
  <dimension ref="A1:K27"/>
  <sheetViews>
    <sheetView zoomScaleNormal="100" workbookViewId="0"/>
  </sheetViews>
  <sheetFormatPr defaultColWidth="13.3046875" defaultRowHeight="18"/>
  <cols>
    <col min="1" max="1" width="5.69140625" style="1" customWidth="1"/>
    <col min="2" max="4" width="12.69140625" style="23" customWidth="1"/>
    <col min="5" max="5" width="5.69140625" style="1" customWidth="1"/>
    <col min="6" max="16384" width="13.3046875" style="23"/>
  </cols>
  <sheetData>
    <row r="1" spans="1:11" s="2" customFormat="1"/>
    <row r="2" spans="1:11" s="2" customFormat="1"/>
    <row r="3" spans="1:11" s="2" customFormat="1"/>
    <row r="4" spans="1:11" s="2" customFormat="1"/>
    <row r="5" spans="1:11" s="2" customFormat="1"/>
    <row r="6" spans="1:11" s="2" customFormat="1"/>
    <row r="7" spans="1:11" s="2" customFormat="1"/>
    <row r="8" spans="1:11" s="1" customFormat="1"/>
    <row r="9" spans="1:11" ht="27" customHeight="1">
      <c r="A9" s="23"/>
      <c r="B9" s="114" t="s">
        <v>0</v>
      </c>
      <c r="C9" s="114" t="s">
        <v>1</v>
      </c>
      <c r="D9" s="114" t="s">
        <v>18</v>
      </c>
      <c r="F9" s="59" t="s">
        <v>96</v>
      </c>
    </row>
    <row r="10" spans="1:11">
      <c r="A10" s="23"/>
      <c r="B10" s="115" t="s">
        <v>2</v>
      </c>
      <c r="C10" s="117">
        <v>3004</v>
      </c>
      <c r="D10" s="117">
        <v>2295</v>
      </c>
      <c r="K10" s="62" t="s">
        <v>99</v>
      </c>
    </row>
    <row r="11" spans="1:11">
      <c r="A11" s="23"/>
      <c r="B11" s="115" t="s">
        <v>3</v>
      </c>
      <c r="C11" s="117">
        <v>3982</v>
      </c>
      <c r="D11" s="117">
        <v>5928</v>
      </c>
      <c r="K11" s="63" t="s">
        <v>98</v>
      </c>
    </row>
    <row r="12" spans="1:11">
      <c r="A12" s="23"/>
      <c r="B12" s="115" t="s">
        <v>4</v>
      </c>
      <c r="C12" s="117">
        <v>279284</v>
      </c>
      <c r="D12" s="117">
        <v>20399</v>
      </c>
      <c r="K12" s="63" t="s">
        <v>100</v>
      </c>
    </row>
    <row r="13" spans="1:11">
      <c r="A13" s="23"/>
      <c r="B13" s="115" t="s">
        <v>5</v>
      </c>
      <c r="C13" s="117">
        <v>198374</v>
      </c>
      <c r="D13" s="117">
        <v>11245</v>
      </c>
    </row>
    <row r="14" spans="1:11">
      <c r="A14" s="23"/>
      <c r="B14" s="115" t="s">
        <v>6</v>
      </c>
      <c r="C14" s="117">
        <v>10492</v>
      </c>
      <c r="D14" s="117">
        <v>4567</v>
      </c>
    </row>
    <row r="15" spans="1:11">
      <c r="A15" s="23"/>
      <c r="B15" s="115" t="s">
        <v>7</v>
      </c>
      <c r="C15" s="117">
        <v>78938</v>
      </c>
      <c r="D15" s="117">
        <v>8673</v>
      </c>
    </row>
    <row r="16" spans="1:11">
      <c r="A16" s="23"/>
      <c r="B16" s="115" t="s">
        <v>8</v>
      </c>
      <c r="C16" s="117">
        <v>70293</v>
      </c>
      <c r="D16" s="117">
        <v>6394</v>
      </c>
    </row>
    <row r="17" spans="2:9" s="23" customFormat="1">
      <c r="B17" s="115" t="s">
        <v>9</v>
      </c>
      <c r="C17" s="117">
        <v>69283</v>
      </c>
      <c r="D17" s="117">
        <v>7124</v>
      </c>
      <c r="E17" s="1"/>
    </row>
    <row r="18" spans="2:9" s="23" customFormat="1">
      <c r="B18" s="115" t="s">
        <v>10</v>
      </c>
      <c r="C18" s="117">
        <v>54900</v>
      </c>
      <c r="D18" s="117">
        <v>4958</v>
      </c>
      <c r="E18" s="1"/>
    </row>
    <row r="19" spans="2:9" s="23" customFormat="1">
      <c r="B19" s="115" t="s">
        <v>11</v>
      </c>
      <c r="C19" s="117">
        <v>112938</v>
      </c>
      <c r="D19" s="117">
        <v>8256</v>
      </c>
      <c r="E19" s="1"/>
    </row>
    <row r="20" spans="2:9" s="23" customFormat="1">
      <c r="B20" s="115" t="s">
        <v>12</v>
      </c>
      <c r="C20" s="117">
        <v>116823</v>
      </c>
      <c r="D20" s="117">
        <v>7982</v>
      </c>
      <c r="E20" s="1"/>
    </row>
    <row r="21" spans="2:9" s="23" customFormat="1">
      <c r="B21" s="116" t="s">
        <v>13</v>
      </c>
      <c r="C21" s="118">
        <v>93847</v>
      </c>
      <c r="D21" s="118">
        <v>6504</v>
      </c>
      <c r="E21" s="1"/>
    </row>
    <row r="22" spans="2:9" s="23" customFormat="1">
      <c r="E22" s="1"/>
    </row>
    <row r="24" spans="2:9" s="23" customFormat="1" ht="18.5" thickBot="1">
      <c r="E24" s="1"/>
      <c r="F24" s="59" t="s">
        <v>97</v>
      </c>
    </row>
    <row r="25" spans="2:9" s="23" customFormat="1" ht="18.5" thickBot="1">
      <c r="E25" s="1"/>
      <c r="F25" s="60" t="s">
        <v>48</v>
      </c>
      <c r="G25" s="24">
        <f>CORREL(C10:C21,D10:D21)</f>
        <v>0.93517478402167653</v>
      </c>
      <c r="I25" s="62" t="s">
        <v>101</v>
      </c>
    </row>
    <row r="26" spans="2:9" s="23" customFormat="1">
      <c r="E26" s="1"/>
      <c r="I26" s="63" t="s">
        <v>102</v>
      </c>
    </row>
    <row r="27" spans="2:9" s="23" customFormat="1">
      <c r="E27" s="1"/>
      <c r="I27" s="63"/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zoomScaleNormal="100" workbookViewId="0"/>
  </sheetViews>
  <sheetFormatPr defaultColWidth="12.69140625" defaultRowHeight="20"/>
  <cols>
    <col min="1" max="1" width="5.69140625" style="1" customWidth="1"/>
    <col min="2" max="4" width="12.69140625" style="3" customWidth="1"/>
    <col min="5" max="16384" width="12.69140625" style="3"/>
  </cols>
  <sheetData>
    <row r="1" spans="1:4" s="2" customFormat="1" ht="18"/>
    <row r="2" spans="1:4" s="2" customFormat="1" ht="18"/>
    <row r="3" spans="1:4" s="2" customFormat="1" ht="18"/>
    <row r="4" spans="1:4" s="2" customFormat="1" ht="18"/>
    <row r="5" spans="1:4" s="2" customFormat="1" ht="18"/>
    <row r="6" spans="1:4" s="2" customFormat="1" ht="18"/>
    <row r="7" spans="1:4" ht="18" customHeight="1">
      <c r="A7" s="2"/>
      <c r="B7" s="110" t="s">
        <v>14</v>
      </c>
      <c r="C7" s="106" t="s">
        <v>15</v>
      </c>
      <c r="D7" s="22" t="s">
        <v>16</v>
      </c>
    </row>
    <row r="8" spans="1:4" ht="18" customHeight="1">
      <c r="A8" s="2"/>
      <c r="B8" s="107">
        <v>42370</v>
      </c>
      <c r="C8" s="97">
        <v>47</v>
      </c>
      <c r="D8" s="108">
        <v>320</v>
      </c>
    </row>
    <row r="9" spans="1:4" ht="18" customHeight="1">
      <c r="A9" s="2"/>
      <c r="B9" s="107">
        <v>42401</v>
      </c>
      <c r="C9" s="97">
        <v>67</v>
      </c>
      <c r="D9" s="108">
        <v>260</v>
      </c>
    </row>
    <row r="10" spans="1:4" ht="18" customHeight="1">
      <c r="A10" s="2"/>
      <c r="B10" s="107">
        <v>42430</v>
      </c>
      <c r="C10" s="97">
        <v>61</v>
      </c>
      <c r="D10" s="108">
        <v>214</v>
      </c>
    </row>
    <row r="11" spans="1:4" ht="18" customHeight="1">
      <c r="A11" s="2"/>
      <c r="B11" s="107">
        <v>42461</v>
      </c>
      <c r="C11" s="97">
        <v>52</v>
      </c>
      <c r="D11" s="108">
        <v>333</v>
      </c>
    </row>
    <row r="12" spans="1:4" ht="18" customHeight="1">
      <c r="A12" s="2"/>
      <c r="B12" s="107">
        <v>42491</v>
      </c>
      <c r="C12" s="97">
        <v>65</v>
      </c>
      <c r="D12" s="108">
        <v>272</v>
      </c>
    </row>
    <row r="13" spans="1:4" ht="18" customHeight="1">
      <c r="B13" s="107">
        <v>42522</v>
      </c>
      <c r="C13" s="97">
        <v>51</v>
      </c>
      <c r="D13" s="108">
        <v>340</v>
      </c>
    </row>
    <row r="14" spans="1:4" ht="18" customHeight="1">
      <c r="A14" s="23"/>
      <c r="B14" s="107">
        <v>42552</v>
      </c>
      <c r="C14" s="97">
        <v>70</v>
      </c>
      <c r="D14" s="108">
        <v>344</v>
      </c>
    </row>
    <row r="15" spans="1:4" ht="18" customHeight="1">
      <c r="A15" s="23"/>
      <c r="B15" s="107">
        <v>42583</v>
      </c>
      <c r="C15" s="97">
        <v>52</v>
      </c>
      <c r="D15" s="108">
        <v>308</v>
      </c>
    </row>
    <row r="16" spans="1:4" ht="18" customHeight="1">
      <c r="A16" s="23"/>
      <c r="B16" s="107">
        <v>42614</v>
      </c>
      <c r="C16" s="97">
        <v>50</v>
      </c>
      <c r="D16" s="108">
        <v>280</v>
      </c>
    </row>
    <row r="17" spans="1:4" ht="18" customHeight="1">
      <c r="A17" s="23"/>
      <c r="B17" s="107">
        <v>42644</v>
      </c>
      <c r="C17" s="97">
        <v>57</v>
      </c>
      <c r="D17" s="108">
        <v>252</v>
      </c>
    </row>
    <row r="18" spans="1:4" ht="18" customHeight="1">
      <c r="A18" s="23"/>
      <c r="B18" s="107">
        <v>42675</v>
      </c>
      <c r="C18" s="97">
        <v>54</v>
      </c>
      <c r="D18" s="108">
        <v>201</v>
      </c>
    </row>
    <row r="19" spans="1:4" ht="18" customHeight="1">
      <c r="A19" s="23"/>
      <c r="B19" s="107">
        <v>42705</v>
      </c>
      <c r="C19" s="97">
        <v>49</v>
      </c>
      <c r="D19" s="108">
        <v>441</v>
      </c>
    </row>
    <row r="20" spans="1:4" ht="18" customHeight="1">
      <c r="A20" s="23"/>
      <c r="B20" s="107">
        <v>42736</v>
      </c>
      <c r="C20" s="97">
        <v>60</v>
      </c>
      <c r="D20" s="108">
        <v>435</v>
      </c>
    </row>
    <row r="21" spans="1:4" ht="18" customHeight="1">
      <c r="A21" s="23"/>
      <c r="B21" s="107">
        <v>42767</v>
      </c>
      <c r="C21" s="97">
        <v>65</v>
      </c>
      <c r="D21" s="108">
        <v>245</v>
      </c>
    </row>
    <row r="22" spans="1:4" ht="18" customHeight="1">
      <c r="A22" s="23"/>
      <c r="B22" s="107">
        <v>42795</v>
      </c>
      <c r="C22" s="97">
        <v>47</v>
      </c>
      <c r="D22" s="108">
        <v>397</v>
      </c>
    </row>
    <row r="23" spans="1:4" ht="18" customHeight="1">
      <c r="A23" s="23"/>
      <c r="B23" s="107">
        <v>42826</v>
      </c>
      <c r="C23" s="97">
        <v>66</v>
      </c>
      <c r="D23" s="108">
        <v>323</v>
      </c>
    </row>
    <row r="24" spans="1:4" ht="18" customHeight="1">
      <c r="A24" s="23"/>
      <c r="B24" s="107">
        <v>42856</v>
      </c>
      <c r="C24" s="97">
        <v>65</v>
      </c>
      <c r="D24" s="108">
        <v>409</v>
      </c>
    </row>
    <row r="25" spans="1:4" ht="18" customHeight="1">
      <c r="A25" s="23"/>
      <c r="B25" s="107">
        <v>42887</v>
      </c>
      <c r="C25" s="97">
        <v>68</v>
      </c>
      <c r="D25" s="108">
        <v>304</v>
      </c>
    </row>
    <row r="26" spans="1:4" ht="18" customHeight="1">
      <c r="A26" s="23"/>
      <c r="B26" s="109">
        <v>42917</v>
      </c>
      <c r="C26" s="98">
        <v>50</v>
      </c>
      <c r="D26" s="70">
        <v>308</v>
      </c>
    </row>
    <row r="27" spans="1:4" ht="18" customHeight="1">
      <c r="A27" s="23"/>
    </row>
    <row r="29" spans="1:4">
      <c r="A29" s="23"/>
    </row>
    <row r="30" spans="1:4">
      <c r="A30" s="23"/>
    </row>
    <row r="31" spans="1:4">
      <c r="A31" s="23"/>
    </row>
    <row r="32" spans="1:4">
      <c r="A32" s="23"/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8E6E-75BB-49EF-990D-4CF949F17008}">
  <sheetPr>
    <tabColor rgb="FFFF0000"/>
  </sheetPr>
  <dimension ref="A1:P27"/>
  <sheetViews>
    <sheetView zoomScaleNormal="100" workbookViewId="0"/>
  </sheetViews>
  <sheetFormatPr defaultColWidth="12.69140625" defaultRowHeight="18"/>
  <cols>
    <col min="1" max="1" width="5.69140625" style="1" customWidth="1"/>
    <col min="2" max="4" width="12.69140625" style="2" customWidth="1"/>
    <col min="5" max="16384" width="12.69140625" style="2"/>
  </cols>
  <sheetData>
    <row r="1" spans="1:16">
      <c r="A1" s="2"/>
    </row>
    <row r="2" spans="1:16">
      <c r="A2" s="2"/>
    </row>
    <row r="3" spans="1:16">
      <c r="A3" s="2"/>
    </row>
    <row r="4" spans="1:16">
      <c r="A4" s="2"/>
    </row>
    <row r="5" spans="1:16">
      <c r="A5" s="2"/>
    </row>
    <row r="6" spans="1:16">
      <c r="A6" s="2"/>
    </row>
    <row r="7" spans="1:16" ht="18" customHeight="1">
      <c r="A7" s="23"/>
      <c r="B7" s="110" t="s">
        <v>14</v>
      </c>
      <c r="C7" s="106" t="s">
        <v>15</v>
      </c>
      <c r="D7" s="22" t="s">
        <v>16</v>
      </c>
      <c r="G7" s="111" t="s">
        <v>14</v>
      </c>
      <c r="H7" s="112" t="s">
        <v>15</v>
      </c>
      <c r="I7" s="113" t="s">
        <v>16</v>
      </c>
      <c r="K7" s="59" t="s">
        <v>104</v>
      </c>
    </row>
    <row r="8" spans="1:16" ht="18" customHeight="1">
      <c r="A8" s="23"/>
      <c r="B8" s="107">
        <v>42370</v>
      </c>
      <c r="C8" s="97">
        <v>47</v>
      </c>
      <c r="D8" s="108">
        <v>320</v>
      </c>
      <c r="G8" s="64">
        <v>42370</v>
      </c>
      <c r="H8" s="65">
        <v>47</v>
      </c>
      <c r="I8" s="66"/>
      <c r="K8" s="73" t="s">
        <v>110</v>
      </c>
      <c r="L8" s="74">
        <f>CORREL(H9:H26,I9:I26)</f>
        <v>0.64266355735274328</v>
      </c>
    </row>
    <row r="9" spans="1:16" ht="18" customHeight="1">
      <c r="A9" s="23"/>
      <c r="B9" s="107">
        <v>42401</v>
      </c>
      <c r="C9" s="97">
        <v>67</v>
      </c>
      <c r="D9" s="108">
        <v>260</v>
      </c>
      <c r="G9" s="64">
        <v>42401</v>
      </c>
      <c r="H9" s="67">
        <v>67</v>
      </c>
      <c r="I9" s="68">
        <v>320</v>
      </c>
      <c r="K9" s="76" t="s">
        <v>103</v>
      </c>
    </row>
    <row r="10" spans="1:16" ht="18" customHeight="1">
      <c r="A10" s="23"/>
      <c r="B10" s="107">
        <v>42430</v>
      </c>
      <c r="C10" s="97">
        <v>61</v>
      </c>
      <c r="D10" s="108">
        <v>214</v>
      </c>
      <c r="G10" s="64">
        <v>42430</v>
      </c>
      <c r="H10" s="67">
        <v>61</v>
      </c>
      <c r="I10" s="68">
        <v>260</v>
      </c>
    </row>
    <row r="11" spans="1:16" ht="18" customHeight="1">
      <c r="A11" s="23"/>
      <c r="B11" s="107">
        <v>42461</v>
      </c>
      <c r="C11" s="97">
        <v>52</v>
      </c>
      <c r="D11" s="108">
        <v>333</v>
      </c>
      <c r="G11" s="64">
        <v>42461</v>
      </c>
      <c r="H11" s="67">
        <v>52</v>
      </c>
      <c r="I11" s="68">
        <v>214</v>
      </c>
      <c r="O11" s="77" t="s">
        <v>112</v>
      </c>
    </row>
    <row r="12" spans="1:16" ht="18" customHeight="1">
      <c r="A12" s="23"/>
      <c r="B12" s="107">
        <v>42491</v>
      </c>
      <c r="C12" s="97">
        <v>65</v>
      </c>
      <c r="D12" s="108">
        <v>272</v>
      </c>
      <c r="G12" s="64">
        <v>42491</v>
      </c>
      <c r="H12" s="67">
        <v>65</v>
      </c>
      <c r="I12" s="68">
        <v>333</v>
      </c>
      <c r="K12" s="59" t="s">
        <v>105</v>
      </c>
      <c r="O12" s="2" t="s">
        <v>113</v>
      </c>
    </row>
    <row r="13" spans="1:16" ht="18" customHeight="1">
      <c r="A13" s="23"/>
      <c r="B13" s="107">
        <v>42522</v>
      </c>
      <c r="C13" s="97">
        <v>51</v>
      </c>
      <c r="D13" s="108">
        <v>340</v>
      </c>
      <c r="G13" s="64">
        <v>42522</v>
      </c>
      <c r="H13" s="67">
        <v>51</v>
      </c>
      <c r="I13" s="68">
        <v>272</v>
      </c>
      <c r="K13" s="61" t="s">
        <v>106</v>
      </c>
      <c r="O13" s="73" t="s">
        <v>110</v>
      </c>
      <c r="P13" s="74">
        <f>CORREL(C8:C26,D8:D26)</f>
        <v>-0.18863832402953137</v>
      </c>
    </row>
    <row r="14" spans="1:16" ht="18" customHeight="1">
      <c r="A14" s="23"/>
      <c r="B14" s="107">
        <v>42552</v>
      </c>
      <c r="C14" s="97">
        <v>70</v>
      </c>
      <c r="D14" s="108">
        <v>344</v>
      </c>
      <c r="G14" s="64">
        <v>42552</v>
      </c>
      <c r="H14" s="67">
        <v>70</v>
      </c>
      <c r="I14" s="68">
        <v>340</v>
      </c>
      <c r="K14" s="61" t="s">
        <v>107</v>
      </c>
      <c r="O14" s="63" t="s">
        <v>114</v>
      </c>
    </row>
    <row r="15" spans="1:16" ht="18" customHeight="1">
      <c r="A15" s="23"/>
      <c r="B15" s="107">
        <v>42583</v>
      </c>
      <c r="C15" s="97">
        <v>52</v>
      </c>
      <c r="D15" s="108">
        <v>308</v>
      </c>
      <c r="G15" s="64">
        <v>42583</v>
      </c>
      <c r="H15" s="67">
        <v>52</v>
      </c>
      <c r="I15" s="68">
        <v>344</v>
      </c>
      <c r="K15" s="61" t="s">
        <v>108</v>
      </c>
    </row>
    <row r="16" spans="1:16" ht="18" customHeight="1">
      <c r="A16" s="23"/>
      <c r="B16" s="107">
        <v>42614</v>
      </c>
      <c r="C16" s="97">
        <v>50</v>
      </c>
      <c r="D16" s="108">
        <v>280</v>
      </c>
      <c r="G16" s="64">
        <v>42614</v>
      </c>
      <c r="H16" s="67">
        <v>50</v>
      </c>
      <c r="I16" s="68">
        <v>308</v>
      </c>
    </row>
    <row r="17" spans="1:11" ht="18" customHeight="1">
      <c r="A17" s="23"/>
      <c r="B17" s="107">
        <v>42644</v>
      </c>
      <c r="C17" s="97">
        <v>57</v>
      </c>
      <c r="D17" s="108">
        <v>252</v>
      </c>
      <c r="G17" s="64">
        <v>42644</v>
      </c>
      <c r="H17" s="67">
        <v>57</v>
      </c>
      <c r="I17" s="68">
        <v>280</v>
      </c>
      <c r="K17" s="61" t="s">
        <v>109</v>
      </c>
    </row>
    <row r="18" spans="1:11" ht="18" customHeight="1">
      <c r="A18" s="23"/>
      <c r="B18" s="107">
        <v>42675</v>
      </c>
      <c r="C18" s="97">
        <v>54</v>
      </c>
      <c r="D18" s="108">
        <v>201</v>
      </c>
      <c r="G18" s="64">
        <v>42675</v>
      </c>
      <c r="H18" s="67">
        <v>54</v>
      </c>
      <c r="I18" s="68">
        <v>252</v>
      </c>
      <c r="K18" s="61" t="s">
        <v>111</v>
      </c>
    </row>
    <row r="19" spans="1:11" ht="18" customHeight="1">
      <c r="A19" s="23"/>
      <c r="B19" s="107">
        <v>42705</v>
      </c>
      <c r="C19" s="97">
        <v>49</v>
      </c>
      <c r="D19" s="108">
        <v>441</v>
      </c>
      <c r="G19" s="64">
        <v>42705</v>
      </c>
      <c r="H19" s="67">
        <v>49</v>
      </c>
      <c r="I19" s="68">
        <v>201</v>
      </c>
    </row>
    <row r="20" spans="1:11" ht="18" customHeight="1">
      <c r="A20" s="23"/>
      <c r="B20" s="107">
        <v>42736</v>
      </c>
      <c r="C20" s="97">
        <v>60</v>
      </c>
      <c r="D20" s="108">
        <v>435</v>
      </c>
      <c r="G20" s="64">
        <v>42736</v>
      </c>
      <c r="H20" s="67">
        <v>60</v>
      </c>
      <c r="I20" s="68">
        <v>441</v>
      </c>
    </row>
    <row r="21" spans="1:11" ht="18" customHeight="1">
      <c r="B21" s="107">
        <v>42767</v>
      </c>
      <c r="C21" s="97">
        <v>65</v>
      </c>
      <c r="D21" s="108">
        <v>245</v>
      </c>
      <c r="G21" s="64">
        <v>42767</v>
      </c>
      <c r="H21" s="67">
        <v>65</v>
      </c>
      <c r="I21" s="68">
        <v>435</v>
      </c>
    </row>
    <row r="22" spans="1:11" ht="18" customHeight="1">
      <c r="A22" s="23"/>
      <c r="B22" s="107">
        <v>42795</v>
      </c>
      <c r="C22" s="97">
        <v>47</v>
      </c>
      <c r="D22" s="108">
        <v>397</v>
      </c>
      <c r="G22" s="64">
        <v>42795</v>
      </c>
      <c r="H22" s="67">
        <v>47</v>
      </c>
      <c r="I22" s="68">
        <v>245</v>
      </c>
    </row>
    <row r="23" spans="1:11" ht="18" customHeight="1">
      <c r="A23" s="23"/>
      <c r="B23" s="107">
        <v>42826</v>
      </c>
      <c r="C23" s="97">
        <v>66</v>
      </c>
      <c r="D23" s="108">
        <v>323</v>
      </c>
      <c r="G23" s="64">
        <v>42826</v>
      </c>
      <c r="H23" s="67">
        <v>66</v>
      </c>
      <c r="I23" s="68">
        <v>397</v>
      </c>
    </row>
    <row r="24" spans="1:11" ht="18" customHeight="1">
      <c r="A24" s="23"/>
      <c r="B24" s="107">
        <v>42856</v>
      </c>
      <c r="C24" s="97">
        <v>65</v>
      </c>
      <c r="D24" s="108">
        <v>409</v>
      </c>
      <c r="G24" s="64">
        <v>42856</v>
      </c>
      <c r="H24" s="67">
        <v>65</v>
      </c>
      <c r="I24" s="68">
        <v>323</v>
      </c>
    </row>
    <row r="25" spans="1:11" ht="18" customHeight="1">
      <c r="A25" s="23"/>
      <c r="B25" s="107">
        <v>42887</v>
      </c>
      <c r="C25" s="97">
        <v>68</v>
      </c>
      <c r="D25" s="108">
        <v>304</v>
      </c>
      <c r="G25" s="64">
        <v>42887</v>
      </c>
      <c r="H25" s="67">
        <v>68</v>
      </c>
      <c r="I25" s="68">
        <v>409</v>
      </c>
    </row>
    <row r="26" spans="1:11" ht="18" customHeight="1">
      <c r="B26" s="109">
        <v>42917</v>
      </c>
      <c r="C26" s="98">
        <v>50</v>
      </c>
      <c r="D26" s="70">
        <v>308</v>
      </c>
      <c r="G26" s="69">
        <v>42917</v>
      </c>
      <c r="H26" s="71">
        <v>50</v>
      </c>
      <c r="I26" s="68">
        <v>304</v>
      </c>
    </row>
    <row r="27" spans="1:11" ht="18" customHeight="1">
      <c r="H27" s="72"/>
      <c r="I27" s="70">
        <v>308</v>
      </c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/>
  </sheetViews>
  <sheetFormatPr defaultColWidth="12.69140625" defaultRowHeight="18"/>
  <cols>
    <col min="1" max="1" width="5.69140625" style="1" customWidth="1"/>
    <col min="2" max="8" width="12.69140625" style="2" customWidth="1"/>
    <col min="9" max="16384" width="12.69140625" style="2"/>
  </cols>
  <sheetData>
    <row r="1" spans="1:8">
      <c r="A1" s="2"/>
    </row>
    <row r="2" spans="1:8">
      <c r="A2" s="2"/>
    </row>
    <row r="3" spans="1:8">
      <c r="A3" s="2"/>
    </row>
    <row r="4" spans="1:8">
      <c r="A4" s="2"/>
    </row>
    <row r="5" spans="1:8">
      <c r="A5" s="2"/>
    </row>
    <row r="6" spans="1:8">
      <c r="A6" s="2"/>
    </row>
    <row r="7" spans="1:8">
      <c r="B7" s="104" t="s">
        <v>17</v>
      </c>
      <c r="C7" s="106" t="s">
        <v>18</v>
      </c>
      <c r="D7" s="105" t="s">
        <v>19</v>
      </c>
      <c r="E7" s="106" t="s">
        <v>20</v>
      </c>
      <c r="F7" s="105" t="s">
        <v>21</v>
      </c>
      <c r="G7" s="106" t="s">
        <v>22</v>
      </c>
      <c r="H7" s="22" t="s">
        <v>23</v>
      </c>
    </row>
    <row r="8" spans="1:8">
      <c r="A8" s="23"/>
      <c r="B8" s="4">
        <v>1</v>
      </c>
      <c r="C8" s="4">
        <v>231</v>
      </c>
      <c r="D8" s="5">
        <v>3</v>
      </c>
      <c r="E8" s="4">
        <v>294</v>
      </c>
      <c r="F8" s="5">
        <v>8.1999999999999993</v>
      </c>
      <c r="G8" s="4">
        <v>8.1999999999999993</v>
      </c>
      <c r="H8" s="6">
        <v>11</v>
      </c>
    </row>
    <row r="9" spans="1:8">
      <c r="A9" s="23"/>
      <c r="B9" s="4">
        <v>2</v>
      </c>
      <c r="C9" s="4">
        <v>156</v>
      </c>
      <c r="D9" s="5">
        <v>2.2000000000000002</v>
      </c>
      <c r="E9" s="4">
        <v>232</v>
      </c>
      <c r="F9" s="5">
        <v>6.9</v>
      </c>
      <c r="G9" s="4">
        <v>4.0999999999999996</v>
      </c>
      <c r="H9" s="6">
        <v>12</v>
      </c>
    </row>
    <row r="10" spans="1:8">
      <c r="A10" s="23"/>
      <c r="B10" s="4">
        <v>3</v>
      </c>
      <c r="C10" s="4">
        <v>10</v>
      </c>
      <c r="D10" s="5">
        <v>0.5</v>
      </c>
      <c r="E10" s="4">
        <v>149</v>
      </c>
      <c r="F10" s="5">
        <v>3</v>
      </c>
      <c r="G10" s="4">
        <v>4.3</v>
      </c>
      <c r="H10" s="6">
        <v>15</v>
      </c>
    </row>
    <row r="11" spans="1:8">
      <c r="A11" s="23"/>
      <c r="B11" s="4">
        <v>4</v>
      </c>
      <c r="C11" s="4">
        <v>519</v>
      </c>
      <c r="D11" s="5">
        <v>5.5</v>
      </c>
      <c r="E11" s="4">
        <v>260</v>
      </c>
      <c r="F11" s="5">
        <v>12</v>
      </c>
      <c r="G11" s="4">
        <v>16.100000000000001</v>
      </c>
      <c r="H11" s="6">
        <v>1</v>
      </c>
    </row>
    <row r="12" spans="1:8">
      <c r="A12" s="23"/>
      <c r="B12" s="4">
        <v>5</v>
      </c>
      <c r="C12" s="4">
        <v>437</v>
      </c>
      <c r="D12" s="5">
        <v>4.4000000000000004</v>
      </c>
      <c r="E12" s="4">
        <v>567</v>
      </c>
      <c r="F12" s="5">
        <v>10.6</v>
      </c>
      <c r="G12" s="4">
        <v>14.1</v>
      </c>
      <c r="H12" s="6">
        <v>5</v>
      </c>
    </row>
    <row r="13" spans="1:8">
      <c r="A13" s="23"/>
      <c r="B13" s="4">
        <v>6</v>
      </c>
      <c r="C13" s="4">
        <v>487</v>
      </c>
      <c r="D13" s="5">
        <v>4.8</v>
      </c>
      <c r="E13" s="4">
        <v>237</v>
      </c>
      <c r="F13" s="5">
        <v>11.8</v>
      </c>
      <c r="G13" s="4">
        <v>12.7</v>
      </c>
      <c r="H13" s="6">
        <v>4</v>
      </c>
    </row>
    <row r="14" spans="1:8">
      <c r="A14" s="23"/>
      <c r="B14" s="4">
        <v>7</v>
      </c>
      <c r="C14" s="4">
        <v>299</v>
      </c>
      <c r="D14" s="5">
        <v>3.1</v>
      </c>
      <c r="E14" s="4">
        <v>451</v>
      </c>
      <c r="F14" s="5">
        <v>8.1</v>
      </c>
      <c r="G14" s="4">
        <v>10.1</v>
      </c>
      <c r="H14" s="6">
        <v>10</v>
      </c>
    </row>
    <row r="15" spans="1:8">
      <c r="A15" s="23"/>
      <c r="B15" s="4">
        <v>8</v>
      </c>
      <c r="C15" s="4">
        <v>195</v>
      </c>
      <c r="D15" s="5">
        <v>2.5</v>
      </c>
      <c r="E15" s="4">
        <v>433</v>
      </c>
      <c r="F15" s="5">
        <v>7.7</v>
      </c>
      <c r="G15" s="4">
        <v>8.4</v>
      </c>
      <c r="H15" s="6">
        <v>12</v>
      </c>
    </row>
    <row r="16" spans="1:8">
      <c r="A16" s="23"/>
      <c r="B16" s="4">
        <v>9</v>
      </c>
      <c r="C16" s="4">
        <v>20</v>
      </c>
      <c r="D16" s="5">
        <v>1.2</v>
      </c>
      <c r="E16" s="4">
        <v>212</v>
      </c>
      <c r="F16" s="5">
        <v>3.3</v>
      </c>
      <c r="G16" s="4">
        <v>2.1</v>
      </c>
      <c r="H16" s="6">
        <v>15</v>
      </c>
    </row>
    <row r="17" spans="1:8">
      <c r="A17" s="23"/>
      <c r="B17" s="4">
        <v>10</v>
      </c>
      <c r="C17" s="4">
        <v>68</v>
      </c>
      <c r="D17" s="5">
        <v>0.6</v>
      </c>
      <c r="E17" s="4">
        <v>502</v>
      </c>
      <c r="F17" s="5">
        <v>4.9000000000000004</v>
      </c>
      <c r="G17" s="4">
        <v>4.7</v>
      </c>
      <c r="H17" s="6">
        <v>8</v>
      </c>
    </row>
    <row r="18" spans="1:8">
      <c r="A18" s="23"/>
      <c r="B18" s="4">
        <v>11</v>
      </c>
      <c r="C18" s="4">
        <v>570</v>
      </c>
      <c r="D18" s="5">
        <v>5.4</v>
      </c>
      <c r="E18" s="4">
        <v>378</v>
      </c>
      <c r="F18" s="5">
        <v>17.399999999999999</v>
      </c>
      <c r="G18" s="4">
        <v>12.3</v>
      </c>
      <c r="H18" s="6">
        <v>1</v>
      </c>
    </row>
    <row r="19" spans="1:8">
      <c r="A19" s="23"/>
      <c r="B19" s="4">
        <v>12</v>
      </c>
      <c r="C19" s="4">
        <v>428</v>
      </c>
      <c r="D19" s="5">
        <v>4.2</v>
      </c>
      <c r="E19" s="4">
        <v>577</v>
      </c>
      <c r="F19" s="5">
        <v>10.5</v>
      </c>
      <c r="G19" s="4">
        <v>14</v>
      </c>
      <c r="H19" s="6">
        <v>7</v>
      </c>
    </row>
    <row r="20" spans="1:8">
      <c r="A20" s="23"/>
      <c r="B20" s="4">
        <v>13</v>
      </c>
      <c r="C20" s="4">
        <v>464</v>
      </c>
      <c r="D20" s="5">
        <v>4.7</v>
      </c>
      <c r="E20" s="4">
        <v>653</v>
      </c>
      <c r="F20" s="5">
        <v>11.3</v>
      </c>
      <c r="G20" s="4">
        <v>15</v>
      </c>
      <c r="H20" s="6">
        <v>3</v>
      </c>
    </row>
    <row r="21" spans="1:8">
      <c r="A21" s="23"/>
      <c r="B21" s="4">
        <v>14</v>
      </c>
      <c r="C21" s="4">
        <v>15</v>
      </c>
      <c r="D21" s="5">
        <v>0.6</v>
      </c>
      <c r="E21" s="4">
        <v>126</v>
      </c>
      <c r="F21" s="5">
        <v>2.5</v>
      </c>
      <c r="G21" s="4">
        <v>2.5</v>
      </c>
      <c r="H21" s="6">
        <v>14</v>
      </c>
    </row>
    <row r="22" spans="1:8">
      <c r="B22" s="4">
        <v>15</v>
      </c>
      <c r="C22" s="4">
        <v>65</v>
      </c>
      <c r="D22" s="5">
        <v>1.2</v>
      </c>
      <c r="E22" s="4">
        <v>168</v>
      </c>
      <c r="F22" s="5">
        <v>4.7</v>
      </c>
      <c r="G22" s="4">
        <v>3.3</v>
      </c>
      <c r="H22" s="6">
        <v>11</v>
      </c>
    </row>
    <row r="23" spans="1:8">
      <c r="A23" s="23"/>
      <c r="B23" s="4">
        <v>16</v>
      </c>
      <c r="C23" s="4">
        <v>98</v>
      </c>
      <c r="D23" s="5">
        <v>1.6</v>
      </c>
      <c r="E23" s="4">
        <v>651</v>
      </c>
      <c r="F23" s="5">
        <v>4.5999999999999996</v>
      </c>
      <c r="G23" s="4">
        <v>2.7</v>
      </c>
      <c r="H23" s="6">
        <v>10</v>
      </c>
    </row>
    <row r="24" spans="1:8">
      <c r="A24" s="23"/>
      <c r="B24" s="4">
        <v>17</v>
      </c>
      <c r="C24" s="4">
        <v>398</v>
      </c>
      <c r="D24" s="5">
        <v>4.3</v>
      </c>
      <c r="E24" s="4">
        <v>342</v>
      </c>
      <c r="F24" s="5">
        <v>5.5</v>
      </c>
      <c r="G24" s="4">
        <v>16</v>
      </c>
      <c r="H24" s="6">
        <v>4</v>
      </c>
    </row>
    <row r="25" spans="1:8">
      <c r="A25" s="23"/>
      <c r="B25" s="4">
        <v>18</v>
      </c>
      <c r="C25" s="4">
        <v>161</v>
      </c>
      <c r="D25" s="5">
        <v>2.6</v>
      </c>
      <c r="E25" s="4">
        <v>196</v>
      </c>
      <c r="F25" s="5">
        <v>7.2</v>
      </c>
      <c r="G25" s="4">
        <v>6.3</v>
      </c>
      <c r="H25" s="6">
        <v>13</v>
      </c>
    </row>
    <row r="26" spans="1:8">
      <c r="A26" s="23"/>
      <c r="B26" s="4">
        <v>19</v>
      </c>
      <c r="C26" s="4">
        <v>397</v>
      </c>
      <c r="D26" s="5">
        <v>3.8</v>
      </c>
      <c r="E26" s="4">
        <v>353</v>
      </c>
      <c r="F26" s="5">
        <v>10.4</v>
      </c>
      <c r="G26" s="4">
        <v>13.9</v>
      </c>
      <c r="H26" s="6">
        <v>7</v>
      </c>
    </row>
    <row r="27" spans="1:8">
      <c r="B27" s="4">
        <v>20</v>
      </c>
      <c r="C27" s="4">
        <v>497</v>
      </c>
      <c r="D27" s="5">
        <v>5.3</v>
      </c>
      <c r="E27" s="4">
        <v>651</v>
      </c>
      <c r="F27" s="5">
        <v>11.5</v>
      </c>
      <c r="G27" s="4">
        <v>16.3</v>
      </c>
      <c r="H27" s="6">
        <v>1</v>
      </c>
    </row>
    <row r="28" spans="1:8">
      <c r="B28" s="4">
        <v>21</v>
      </c>
      <c r="C28" s="4">
        <v>528</v>
      </c>
      <c r="D28" s="5">
        <v>5.6</v>
      </c>
      <c r="E28" s="4">
        <v>461</v>
      </c>
      <c r="F28" s="5">
        <v>12.3</v>
      </c>
      <c r="G28" s="4">
        <v>16</v>
      </c>
      <c r="H28" s="6">
        <v>0</v>
      </c>
    </row>
    <row r="29" spans="1:8">
      <c r="B29" s="4">
        <v>22</v>
      </c>
      <c r="C29" s="4">
        <v>99</v>
      </c>
      <c r="D29" s="5">
        <v>0.8</v>
      </c>
      <c r="E29" s="4">
        <v>278</v>
      </c>
      <c r="F29" s="5">
        <v>2.8</v>
      </c>
      <c r="G29" s="4">
        <v>6.5</v>
      </c>
      <c r="H29" s="6">
        <v>14</v>
      </c>
    </row>
    <row r="30" spans="1:8">
      <c r="B30" s="4">
        <v>23</v>
      </c>
      <c r="C30" s="4">
        <v>0.5</v>
      </c>
      <c r="D30" s="5">
        <v>1.1000000000000001</v>
      </c>
      <c r="E30" s="4">
        <v>214</v>
      </c>
      <c r="F30" s="5">
        <v>3.1</v>
      </c>
      <c r="G30" s="4">
        <v>1.6</v>
      </c>
      <c r="H30" s="6">
        <v>12</v>
      </c>
    </row>
    <row r="31" spans="1:8">
      <c r="B31" s="4">
        <v>24</v>
      </c>
      <c r="C31" s="4">
        <v>347</v>
      </c>
      <c r="D31" s="5">
        <v>3.6</v>
      </c>
      <c r="E31" s="4">
        <v>461</v>
      </c>
      <c r="F31" s="5">
        <v>9.6</v>
      </c>
      <c r="G31" s="4">
        <v>11.3</v>
      </c>
      <c r="H31" s="6">
        <v>6</v>
      </c>
    </row>
    <row r="32" spans="1:8">
      <c r="B32" s="4">
        <v>25</v>
      </c>
      <c r="C32" s="4">
        <v>341</v>
      </c>
      <c r="D32" s="5">
        <v>3.5</v>
      </c>
      <c r="E32" s="4">
        <v>138</v>
      </c>
      <c r="F32" s="5">
        <v>9.8000000000000007</v>
      </c>
      <c r="G32" s="4">
        <v>11.5</v>
      </c>
      <c r="H32" s="6">
        <v>5</v>
      </c>
    </row>
    <row r="33" spans="2:8">
      <c r="B33" s="4">
        <v>26</v>
      </c>
      <c r="C33" s="4">
        <v>507</v>
      </c>
      <c r="D33" s="5">
        <v>5.0999999999999996</v>
      </c>
      <c r="E33" s="4">
        <v>259</v>
      </c>
      <c r="F33" s="5">
        <v>12</v>
      </c>
      <c r="G33" s="4">
        <v>15.7</v>
      </c>
      <c r="H33" s="6">
        <v>0</v>
      </c>
    </row>
    <row r="34" spans="2:8">
      <c r="B34" s="7">
        <v>27</v>
      </c>
      <c r="C34" s="7">
        <v>400</v>
      </c>
      <c r="D34" s="8">
        <v>8.6</v>
      </c>
      <c r="E34" s="7">
        <v>335</v>
      </c>
      <c r="F34" s="8">
        <v>7</v>
      </c>
      <c r="G34" s="7">
        <v>12</v>
      </c>
      <c r="H34" s="9">
        <v>8</v>
      </c>
    </row>
  </sheetData>
  <phoneticPr fontId="4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58B-BB34-4442-BF6C-B81C43625716}">
  <sheetPr>
    <tabColor rgb="FFFF0000"/>
  </sheetPr>
  <dimension ref="A1:P34"/>
  <sheetViews>
    <sheetView zoomScaleNormal="100" workbookViewId="0"/>
  </sheetViews>
  <sheetFormatPr defaultColWidth="12.69140625" defaultRowHeight="18"/>
  <cols>
    <col min="1" max="1" width="5.69140625" style="1" customWidth="1"/>
    <col min="2" max="8" width="12.69140625" style="2" customWidth="1"/>
    <col min="9" max="16384" width="12.69140625" style="2"/>
  </cols>
  <sheetData>
    <row r="1" spans="1:16">
      <c r="A1" s="2"/>
    </row>
    <row r="2" spans="1:16">
      <c r="A2" s="2"/>
    </row>
    <row r="3" spans="1:16">
      <c r="A3" s="2"/>
    </row>
    <row r="4" spans="1:16">
      <c r="A4" s="2"/>
    </row>
    <row r="5" spans="1:16">
      <c r="A5" s="2"/>
    </row>
    <row r="6" spans="1:16">
      <c r="A6" s="2"/>
    </row>
    <row r="7" spans="1:16" ht="18" customHeight="1" thickBot="1">
      <c r="B7" s="102" t="s">
        <v>17</v>
      </c>
      <c r="C7" s="105" t="s">
        <v>18</v>
      </c>
      <c r="D7" s="106" t="s">
        <v>19</v>
      </c>
      <c r="E7" s="105" t="s">
        <v>20</v>
      </c>
      <c r="F7" s="106" t="s">
        <v>21</v>
      </c>
      <c r="G7" s="105" t="s">
        <v>22</v>
      </c>
      <c r="H7" s="106" t="s">
        <v>23</v>
      </c>
    </row>
    <row r="8" spans="1:16" ht="18" customHeight="1">
      <c r="A8" s="23"/>
      <c r="B8" s="4">
        <v>1</v>
      </c>
      <c r="C8" s="5">
        <v>231</v>
      </c>
      <c r="D8" s="4">
        <v>3</v>
      </c>
      <c r="E8" s="5">
        <v>294</v>
      </c>
      <c r="F8" s="4">
        <v>8.1999999999999993</v>
      </c>
      <c r="G8" s="5">
        <v>8.1999999999999993</v>
      </c>
      <c r="H8" s="4">
        <v>11</v>
      </c>
      <c r="J8" s="31"/>
      <c r="K8" s="32" t="s">
        <v>54</v>
      </c>
      <c r="L8" s="31" t="s">
        <v>53</v>
      </c>
      <c r="M8" s="31" t="s">
        <v>52</v>
      </c>
      <c r="N8" s="31" t="s">
        <v>51</v>
      </c>
      <c r="O8" s="31" t="s">
        <v>50</v>
      </c>
      <c r="P8" s="31" t="s">
        <v>49</v>
      </c>
    </row>
    <row r="9" spans="1:16" ht="18" customHeight="1">
      <c r="A9" s="23"/>
      <c r="B9" s="4">
        <v>2</v>
      </c>
      <c r="C9" s="5">
        <v>156</v>
      </c>
      <c r="D9" s="4">
        <v>2.2000000000000002</v>
      </c>
      <c r="E9" s="5">
        <v>232</v>
      </c>
      <c r="F9" s="4">
        <v>6.9</v>
      </c>
      <c r="G9" s="5">
        <v>4.0999999999999996</v>
      </c>
      <c r="H9" s="4">
        <v>12</v>
      </c>
      <c r="J9" s="30" t="s">
        <v>54</v>
      </c>
      <c r="K9" s="29">
        <v>1</v>
      </c>
      <c r="L9" s="28"/>
      <c r="M9" s="28"/>
      <c r="N9" s="28"/>
      <c r="O9" s="28"/>
      <c r="P9" s="28"/>
    </row>
    <row r="10" spans="1:16" ht="18" customHeight="1">
      <c r="A10" s="23"/>
      <c r="B10" s="4">
        <v>3</v>
      </c>
      <c r="C10" s="5">
        <v>10</v>
      </c>
      <c r="D10" s="4">
        <v>0.5</v>
      </c>
      <c r="E10" s="5">
        <v>149</v>
      </c>
      <c r="F10" s="4">
        <v>3</v>
      </c>
      <c r="G10" s="5">
        <v>4.3</v>
      </c>
      <c r="H10" s="4">
        <v>15</v>
      </c>
      <c r="J10" s="30" t="s">
        <v>53</v>
      </c>
      <c r="K10" s="29">
        <v>0.89409208150279385</v>
      </c>
      <c r="L10" s="28">
        <v>1</v>
      </c>
      <c r="M10" s="28"/>
      <c r="N10" s="28"/>
      <c r="O10" s="28"/>
      <c r="P10" s="28"/>
    </row>
    <row r="11" spans="1:16" ht="18" customHeight="1">
      <c r="A11" s="23"/>
      <c r="B11" s="4">
        <v>4</v>
      </c>
      <c r="C11" s="5">
        <v>519</v>
      </c>
      <c r="D11" s="4">
        <v>5.5</v>
      </c>
      <c r="E11" s="5">
        <v>260</v>
      </c>
      <c r="F11" s="4">
        <v>12</v>
      </c>
      <c r="G11" s="5">
        <v>16.100000000000001</v>
      </c>
      <c r="H11" s="4">
        <v>1</v>
      </c>
      <c r="J11" s="30" t="s">
        <v>52</v>
      </c>
      <c r="K11" s="29">
        <v>0.40162863165230478</v>
      </c>
      <c r="L11" s="28">
        <v>0.31276681715274846</v>
      </c>
      <c r="M11" s="28">
        <v>1</v>
      </c>
      <c r="N11" s="28"/>
      <c r="O11" s="28"/>
      <c r="P11" s="28"/>
    </row>
    <row r="12" spans="1:16" ht="18" customHeight="1">
      <c r="A12" s="23"/>
      <c r="B12" s="4">
        <v>5</v>
      </c>
      <c r="C12" s="5">
        <v>437</v>
      </c>
      <c r="D12" s="4">
        <v>4.4000000000000004</v>
      </c>
      <c r="E12" s="5">
        <v>567</v>
      </c>
      <c r="F12" s="4">
        <v>10.6</v>
      </c>
      <c r="G12" s="5">
        <v>14.1</v>
      </c>
      <c r="H12" s="4">
        <v>5</v>
      </c>
      <c r="J12" s="30" t="s">
        <v>51</v>
      </c>
      <c r="K12" s="29">
        <v>0.91402406771344935</v>
      </c>
      <c r="L12" s="28">
        <v>0.74858723674513228</v>
      </c>
      <c r="M12" s="28">
        <v>0.359082857032888</v>
      </c>
      <c r="N12" s="28">
        <v>1</v>
      </c>
      <c r="O12" s="28"/>
      <c r="P12" s="28"/>
    </row>
    <row r="13" spans="1:16" ht="18" customHeight="1">
      <c r="A13" s="23"/>
      <c r="B13" s="4">
        <v>6</v>
      </c>
      <c r="C13" s="5">
        <v>487</v>
      </c>
      <c r="D13" s="4">
        <v>4.8</v>
      </c>
      <c r="E13" s="5">
        <v>237</v>
      </c>
      <c r="F13" s="4">
        <v>11.8</v>
      </c>
      <c r="G13" s="5">
        <v>12.7</v>
      </c>
      <c r="H13" s="4">
        <v>4</v>
      </c>
      <c r="J13" s="30" t="s">
        <v>50</v>
      </c>
      <c r="K13" s="29">
        <v>0.95368305890816552</v>
      </c>
      <c r="L13" s="28">
        <v>0.83802288298772143</v>
      </c>
      <c r="M13" s="28">
        <v>0.41134901004496971</v>
      </c>
      <c r="N13" s="28">
        <v>0.79543444913870676</v>
      </c>
      <c r="O13" s="28">
        <v>1</v>
      </c>
      <c r="P13" s="28"/>
    </row>
    <row r="14" spans="1:16" ht="18" customHeight="1" thickBot="1">
      <c r="A14" s="23"/>
      <c r="B14" s="4">
        <v>7</v>
      </c>
      <c r="C14" s="5">
        <v>299</v>
      </c>
      <c r="D14" s="4">
        <v>3.1</v>
      </c>
      <c r="E14" s="5">
        <v>451</v>
      </c>
      <c r="F14" s="4">
        <v>8.1</v>
      </c>
      <c r="G14" s="5">
        <v>10.1</v>
      </c>
      <c r="H14" s="4">
        <v>10</v>
      </c>
      <c r="J14" s="27" t="s">
        <v>49</v>
      </c>
      <c r="K14" s="26">
        <v>-0.91223639210945773</v>
      </c>
      <c r="L14" s="25">
        <v>-0.76573778826970917</v>
      </c>
      <c r="M14" s="25">
        <v>-0.41646084387964311</v>
      </c>
      <c r="N14" s="25">
        <v>-0.84127994351612523</v>
      </c>
      <c r="O14" s="25">
        <v>-0.86958961144868097</v>
      </c>
      <c r="P14" s="25">
        <v>1</v>
      </c>
    </row>
    <row r="15" spans="1:16" ht="18" customHeight="1">
      <c r="A15" s="23"/>
      <c r="B15" s="4">
        <v>8</v>
      </c>
      <c r="C15" s="5">
        <v>195</v>
      </c>
      <c r="D15" s="4">
        <v>2.5</v>
      </c>
      <c r="E15" s="5">
        <v>433</v>
      </c>
      <c r="F15" s="4">
        <v>7.7</v>
      </c>
      <c r="G15" s="5">
        <v>8.4</v>
      </c>
      <c r="H15" s="4">
        <v>12</v>
      </c>
    </row>
    <row r="16" spans="1:16" ht="18" customHeight="1">
      <c r="A16" s="23"/>
      <c r="B16" s="4">
        <v>9</v>
      </c>
      <c r="C16" s="5">
        <v>20</v>
      </c>
      <c r="D16" s="4">
        <v>1.2</v>
      </c>
      <c r="E16" s="5">
        <v>212</v>
      </c>
      <c r="F16" s="4">
        <v>3.3</v>
      </c>
      <c r="G16" s="5">
        <v>2.1</v>
      </c>
      <c r="H16" s="4">
        <v>15</v>
      </c>
    </row>
    <row r="17" spans="1:16" ht="18" customHeight="1">
      <c r="A17" s="23"/>
      <c r="B17" s="4">
        <v>10</v>
      </c>
      <c r="C17" s="5">
        <v>68</v>
      </c>
      <c r="D17" s="4">
        <v>0.6</v>
      </c>
      <c r="E17" s="5">
        <v>502</v>
      </c>
      <c r="F17" s="4">
        <v>4.9000000000000004</v>
      </c>
      <c r="G17" s="5">
        <v>4.7</v>
      </c>
      <c r="H17" s="4">
        <v>8</v>
      </c>
      <c r="J17" s="59" t="s">
        <v>105</v>
      </c>
    </row>
    <row r="18" spans="1:16" ht="18" customHeight="1">
      <c r="A18" s="23"/>
      <c r="B18" s="4">
        <v>11</v>
      </c>
      <c r="C18" s="5">
        <v>570</v>
      </c>
      <c r="D18" s="4">
        <v>5.4</v>
      </c>
      <c r="E18" s="5">
        <v>378</v>
      </c>
      <c r="F18" s="4">
        <v>17.399999999999999</v>
      </c>
      <c r="G18" s="5">
        <v>12.3</v>
      </c>
      <c r="H18" s="4">
        <v>1</v>
      </c>
      <c r="J18" s="61" t="s">
        <v>115</v>
      </c>
    </row>
    <row r="19" spans="1:16" ht="18" customHeight="1">
      <c r="A19" s="23"/>
      <c r="B19" s="4">
        <v>12</v>
      </c>
      <c r="C19" s="5">
        <v>428</v>
      </c>
      <c r="D19" s="4">
        <v>4.2</v>
      </c>
      <c r="E19" s="5">
        <v>577</v>
      </c>
      <c r="F19" s="4">
        <v>10.5</v>
      </c>
      <c r="G19" s="5">
        <v>14</v>
      </c>
      <c r="H19" s="4">
        <v>7</v>
      </c>
      <c r="J19" s="61" t="s">
        <v>119</v>
      </c>
    </row>
    <row r="20" spans="1:16" ht="18" customHeight="1">
      <c r="A20" s="23"/>
      <c r="B20" s="4">
        <v>13</v>
      </c>
      <c r="C20" s="5">
        <v>464</v>
      </c>
      <c r="D20" s="4">
        <v>4.7</v>
      </c>
      <c r="E20" s="5">
        <v>653</v>
      </c>
      <c r="F20" s="4">
        <v>11.3</v>
      </c>
      <c r="G20" s="5">
        <v>15</v>
      </c>
      <c r="H20" s="4">
        <v>3</v>
      </c>
      <c r="J20" s="61" t="s">
        <v>118</v>
      </c>
    </row>
    <row r="21" spans="1:16" ht="18" customHeight="1">
      <c r="A21" s="23"/>
      <c r="B21" s="4">
        <v>14</v>
      </c>
      <c r="C21" s="5">
        <v>15</v>
      </c>
      <c r="D21" s="4">
        <v>0.6</v>
      </c>
      <c r="E21" s="5">
        <v>126</v>
      </c>
      <c r="F21" s="4">
        <v>2.5</v>
      </c>
      <c r="G21" s="5">
        <v>2.5</v>
      </c>
      <c r="H21" s="4">
        <v>14</v>
      </c>
      <c r="J21" s="61" t="s">
        <v>116</v>
      </c>
    </row>
    <row r="22" spans="1:16" ht="18" customHeight="1">
      <c r="B22" s="4">
        <v>15</v>
      </c>
      <c r="C22" s="5">
        <v>65</v>
      </c>
      <c r="D22" s="4">
        <v>1.2</v>
      </c>
      <c r="E22" s="5">
        <v>168</v>
      </c>
      <c r="F22" s="4">
        <v>4.7</v>
      </c>
      <c r="G22" s="5">
        <v>3.3</v>
      </c>
      <c r="H22" s="4">
        <v>11</v>
      </c>
      <c r="J22" s="61" t="s">
        <v>117</v>
      </c>
    </row>
    <row r="23" spans="1:16" ht="18" customHeight="1">
      <c r="A23" s="23"/>
      <c r="B23" s="4">
        <v>16</v>
      </c>
      <c r="C23" s="5">
        <v>98</v>
      </c>
      <c r="D23" s="4">
        <v>1.6</v>
      </c>
      <c r="E23" s="5">
        <v>651</v>
      </c>
      <c r="F23" s="4">
        <v>4.5999999999999996</v>
      </c>
      <c r="G23" s="5">
        <v>2.7</v>
      </c>
      <c r="H23" s="4">
        <v>10</v>
      </c>
      <c r="J23"/>
      <c r="K23"/>
      <c r="L23"/>
      <c r="M23"/>
      <c r="N23"/>
      <c r="O23"/>
      <c r="P23"/>
    </row>
    <row r="24" spans="1:16" ht="18" customHeight="1">
      <c r="A24" s="23"/>
      <c r="B24" s="4">
        <v>17</v>
      </c>
      <c r="C24" s="5">
        <v>398</v>
      </c>
      <c r="D24" s="4">
        <v>4.3</v>
      </c>
      <c r="E24" s="5">
        <v>342</v>
      </c>
      <c r="F24" s="4">
        <v>5.5</v>
      </c>
      <c r="G24" s="5">
        <v>16</v>
      </c>
      <c r="H24" s="4">
        <v>4</v>
      </c>
      <c r="J24"/>
      <c r="K24"/>
      <c r="L24"/>
      <c r="M24"/>
      <c r="N24"/>
      <c r="O24"/>
      <c r="P24"/>
    </row>
    <row r="25" spans="1:16" ht="18" customHeight="1">
      <c r="A25" s="23"/>
      <c r="B25" s="4">
        <v>18</v>
      </c>
      <c r="C25" s="5">
        <v>161</v>
      </c>
      <c r="D25" s="4">
        <v>2.6</v>
      </c>
      <c r="E25" s="5">
        <v>196</v>
      </c>
      <c r="F25" s="4">
        <v>7.2</v>
      </c>
      <c r="G25" s="5">
        <v>6.3</v>
      </c>
      <c r="H25" s="4">
        <v>13</v>
      </c>
      <c r="J25"/>
      <c r="K25"/>
      <c r="L25"/>
      <c r="M25"/>
      <c r="N25"/>
      <c r="O25"/>
      <c r="P25"/>
    </row>
    <row r="26" spans="1:16" ht="18" customHeight="1">
      <c r="A26" s="23"/>
      <c r="B26" s="4">
        <v>19</v>
      </c>
      <c r="C26" s="5">
        <v>397</v>
      </c>
      <c r="D26" s="4">
        <v>3.8</v>
      </c>
      <c r="E26" s="5">
        <v>353</v>
      </c>
      <c r="F26" s="4">
        <v>10.4</v>
      </c>
      <c r="G26" s="5">
        <v>13.9</v>
      </c>
      <c r="H26" s="4">
        <v>7</v>
      </c>
      <c r="J26"/>
      <c r="K26"/>
      <c r="L26"/>
      <c r="M26"/>
      <c r="N26"/>
      <c r="O26"/>
      <c r="P26"/>
    </row>
    <row r="27" spans="1:16" ht="18" customHeight="1">
      <c r="B27" s="4">
        <v>20</v>
      </c>
      <c r="C27" s="5">
        <v>497</v>
      </c>
      <c r="D27" s="4">
        <v>5.3</v>
      </c>
      <c r="E27" s="5">
        <v>651</v>
      </c>
      <c r="F27" s="4">
        <v>11.5</v>
      </c>
      <c r="G27" s="5">
        <v>16.3</v>
      </c>
      <c r="H27" s="4">
        <v>1</v>
      </c>
      <c r="J27"/>
      <c r="K27"/>
      <c r="L27"/>
      <c r="M27"/>
      <c r="N27"/>
      <c r="O27"/>
      <c r="P27"/>
    </row>
    <row r="28" spans="1:16" ht="18" customHeight="1">
      <c r="B28" s="4">
        <v>21</v>
      </c>
      <c r="C28" s="5">
        <v>528</v>
      </c>
      <c r="D28" s="4">
        <v>5.6</v>
      </c>
      <c r="E28" s="5">
        <v>461</v>
      </c>
      <c r="F28" s="4">
        <v>12.3</v>
      </c>
      <c r="G28" s="5">
        <v>16</v>
      </c>
      <c r="H28" s="4">
        <v>0</v>
      </c>
      <c r="J28"/>
      <c r="K28"/>
      <c r="L28"/>
      <c r="M28"/>
      <c r="N28"/>
      <c r="O28"/>
      <c r="P28"/>
    </row>
    <row r="29" spans="1:16" ht="18" customHeight="1">
      <c r="B29" s="4">
        <v>22</v>
      </c>
      <c r="C29" s="5">
        <v>99</v>
      </c>
      <c r="D29" s="4">
        <v>0.8</v>
      </c>
      <c r="E29" s="5">
        <v>278</v>
      </c>
      <c r="F29" s="4">
        <v>2.8</v>
      </c>
      <c r="G29" s="5">
        <v>6.5</v>
      </c>
      <c r="H29" s="4">
        <v>14</v>
      </c>
      <c r="J29"/>
      <c r="K29"/>
      <c r="L29"/>
      <c r="M29"/>
      <c r="N29"/>
      <c r="O29"/>
      <c r="P29"/>
    </row>
    <row r="30" spans="1:16" ht="18" customHeight="1">
      <c r="B30" s="4">
        <v>23</v>
      </c>
      <c r="C30" s="5">
        <v>0.5</v>
      </c>
      <c r="D30" s="4">
        <v>1.1000000000000001</v>
      </c>
      <c r="E30" s="5">
        <v>214</v>
      </c>
      <c r="F30" s="4">
        <v>3.1</v>
      </c>
      <c r="G30" s="5">
        <v>1.6</v>
      </c>
      <c r="H30" s="4">
        <v>12</v>
      </c>
    </row>
    <row r="31" spans="1:16" ht="18" customHeight="1">
      <c r="B31" s="4">
        <v>24</v>
      </c>
      <c r="C31" s="5">
        <v>347</v>
      </c>
      <c r="D31" s="4">
        <v>3.6</v>
      </c>
      <c r="E31" s="5">
        <v>461</v>
      </c>
      <c r="F31" s="4">
        <v>9.6</v>
      </c>
      <c r="G31" s="5">
        <v>11.3</v>
      </c>
      <c r="H31" s="4">
        <v>6</v>
      </c>
    </row>
    <row r="32" spans="1:16" ht="18" customHeight="1">
      <c r="B32" s="4">
        <v>25</v>
      </c>
      <c r="C32" s="5">
        <v>341</v>
      </c>
      <c r="D32" s="4">
        <v>3.5</v>
      </c>
      <c r="E32" s="5">
        <v>138</v>
      </c>
      <c r="F32" s="4">
        <v>9.8000000000000007</v>
      </c>
      <c r="G32" s="5">
        <v>11.5</v>
      </c>
      <c r="H32" s="4">
        <v>5</v>
      </c>
    </row>
    <row r="33" spans="2:8" ht="18" customHeight="1">
      <c r="B33" s="4">
        <v>26</v>
      </c>
      <c r="C33" s="5">
        <v>507</v>
      </c>
      <c r="D33" s="4">
        <v>5.0999999999999996</v>
      </c>
      <c r="E33" s="5">
        <v>259</v>
      </c>
      <c r="F33" s="4">
        <v>12</v>
      </c>
      <c r="G33" s="5">
        <v>15.7</v>
      </c>
      <c r="H33" s="4">
        <v>0</v>
      </c>
    </row>
    <row r="34" spans="2:8" ht="18" customHeight="1">
      <c r="B34" s="7">
        <v>27</v>
      </c>
      <c r="C34" s="8">
        <v>400</v>
      </c>
      <c r="D34" s="7">
        <v>8.6</v>
      </c>
      <c r="E34" s="8">
        <v>335</v>
      </c>
      <c r="F34" s="7">
        <v>7</v>
      </c>
      <c r="G34" s="8">
        <v>12</v>
      </c>
      <c r="H34" s="7">
        <v>8</v>
      </c>
    </row>
  </sheetData>
  <phoneticPr fontId="4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Normal="100" workbookViewId="0"/>
  </sheetViews>
  <sheetFormatPr defaultColWidth="12.69140625" defaultRowHeight="18" customHeight="1"/>
  <cols>
    <col min="1" max="1" width="5.69140625" style="1" customWidth="1"/>
    <col min="2" max="8" width="12.69140625" style="2"/>
    <col min="9" max="9" width="5.69140625" style="1" customWidth="1"/>
    <col min="10" max="16384" width="12.69140625" style="2"/>
  </cols>
  <sheetData>
    <row r="1" spans="1:13">
      <c r="A1" s="2"/>
      <c r="I1" s="2"/>
      <c r="J1" s="23"/>
      <c r="K1" s="23"/>
      <c r="L1" s="23"/>
      <c r="M1" s="23"/>
    </row>
    <row r="2" spans="1:13" ht="18" customHeight="1">
      <c r="A2" s="2"/>
      <c r="B2" s="104" t="s">
        <v>17</v>
      </c>
      <c r="C2" s="105" t="s">
        <v>18</v>
      </c>
      <c r="D2" s="106" t="s">
        <v>19</v>
      </c>
      <c r="E2" s="105" t="s">
        <v>20</v>
      </c>
      <c r="F2" s="106" t="s">
        <v>21</v>
      </c>
      <c r="G2" s="105" t="s">
        <v>22</v>
      </c>
      <c r="H2" s="106" t="s">
        <v>23</v>
      </c>
      <c r="I2" s="2"/>
      <c r="J2" s="23"/>
      <c r="K2" s="23"/>
      <c r="L2" s="23"/>
      <c r="M2" s="23"/>
    </row>
    <row r="3" spans="1:13" ht="18" customHeight="1">
      <c r="A3" s="2"/>
      <c r="B3" s="4">
        <v>1</v>
      </c>
      <c r="C3" s="5">
        <v>231</v>
      </c>
      <c r="D3" s="4">
        <v>3</v>
      </c>
      <c r="E3" s="5">
        <v>294</v>
      </c>
      <c r="F3" s="4">
        <v>8.1999999999999993</v>
      </c>
      <c r="G3" s="5">
        <v>8.1999999999999993</v>
      </c>
      <c r="H3" s="4">
        <v>11</v>
      </c>
      <c r="I3" s="2"/>
      <c r="J3" s="23"/>
      <c r="K3" s="23"/>
      <c r="L3" s="23"/>
      <c r="M3" s="23"/>
    </row>
    <row r="4" spans="1:13" ht="18" customHeight="1">
      <c r="A4" s="2"/>
      <c r="B4" s="4">
        <v>2</v>
      </c>
      <c r="C4" s="5">
        <v>156</v>
      </c>
      <c r="D4" s="4">
        <v>2.2000000000000002</v>
      </c>
      <c r="E4" s="5">
        <v>232</v>
      </c>
      <c r="F4" s="4">
        <v>6.9</v>
      </c>
      <c r="G4" s="5">
        <v>4.0999999999999996</v>
      </c>
      <c r="H4" s="4">
        <v>12</v>
      </c>
      <c r="I4" s="2"/>
      <c r="J4" s="23"/>
      <c r="K4" s="23"/>
      <c r="L4" s="23"/>
      <c r="M4" s="23"/>
    </row>
    <row r="5" spans="1:13" ht="18" customHeight="1">
      <c r="A5" s="2"/>
      <c r="B5" s="4">
        <v>3</v>
      </c>
      <c r="C5" s="5">
        <v>10</v>
      </c>
      <c r="D5" s="4">
        <v>0.5</v>
      </c>
      <c r="E5" s="5">
        <v>149</v>
      </c>
      <c r="F5" s="4">
        <v>3</v>
      </c>
      <c r="G5" s="5">
        <v>4.3</v>
      </c>
      <c r="H5" s="4">
        <v>15</v>
      </c>
      <c r="I5" s="2"/>
      <c r="J5" s="23"/>
      <c r="K5" s="23"/>
      <c r="L5" s="23"/>
      <c r="M5" s="23"/>
    </row>
    <row r="6" spans="1:13" ht="18" customHeight="1">
      <c r="A6" s="2"/>
      <c r="B6" s="4">
        <v>4</v>
      </c>
      <c r="C6" s="5">
        <v>519</v>
      </c>
      <c r="D6" s="4">
        <v>5.5</v>
      </c>
      <c r="E6" s="5">
        <v>260</v>
      </c>
      <c r="F6" s="4">
        <v>12</v>
      </c>
      <c r="G6" s="5">
        <v>16.100000000000001</v>
      </c>
      <c r="H6" s="4">
        <v>1</v>
      </c>
      <c r="I6" s="2"/>
    </row>
    <row r="7" spans="1:13" ht="18" customHeight="1">
      <c r="A7" s="2"/>
      <c r="B7" s="4">
        <v>5</v>
      </c>
      <c r="C7" s="5">
        <v>437</v>
      </c>
      <c r="D7" s="4">
        <v>4.4000000000000004</v>
      </c>
      <c r="E7" s="5">
        <v>567</v>
      </c>
      <c r="F7" s="4">
        <v>10.6</v>
      </c>
      <c r="G7" s="5">
        <v>14.1</v>
      </c>
      <c r="H7" s="4">
        <v>5</v>
      </c>
      <c r="I7" s="2"/>
    </row>
    <row r="8" spans="1:13" ht="18" customHeight="1">
      <c r="B8" s="4">
        <v>6</v>
      </c>
      <c r="C8" s="5">
        <v>487</v>
      </c>
      <c r="D8" s="4">
        <v>4.8</v>
      </c>
      <c r="E8" s="5">
        <v>237</v>
      </c>
      <c r="F8" s="4">
        <v>11.8</v>
      </c>
      <c r="G8" s="5">
        <v>12.7</v>
      </c>
      <c r="H8" s="4">
        <v>4</v>
      </c>
    </row>
    <row r="9" spans="1:13" ht="18" customHeight="1">
      <c r="A9" s="23"/>
      <c r="B9" s="4">
        <v>7</v>
      </c>
      <c r="C9" s="5">
        <v>299</v>
      </c>
      <c r="D9" s="4">
        <v>3.1</v>
      </c>
      <c r="E9" s="5">
        <v>451</v>
      </c>
      <c r="F9" s="4">
        <v>8.1</v>
      </c>
      <c r="G9" s="5">
        <v>10.1</v>
      </c>
      <c r="H9" s="4">
        <v>10</v>
      </c>
      <c r="I9" s="23"/>
    </row>
    <row r="10" spans="1:13" ht="18" customHeight="1">
      <c r="A10" s="23"/>
      <c r="B10" s="4">
        <v>8</v>
      </c>
      <c r="C10" s="5">
        <v>195</v>
      </c>
      <c r="D10" s="4">
        <v>2.5</v>
      </c>
      <c r="E10" s="5">
        <v>433</v>
      </c>
      <c r="F10" s="4">
        <v>7.7</v>
      </c>
      <c r="G10" s="5">
        <v>8.4</v>
      </c>
      <c r="H10" s="4">
        <v>12</v>
      </c>
      <c r="I10" s="23"/>
    </row>
    <row r="11" spans="1:13" ht="18" customHeight="1">
      <c r="A11" s="23"/>
      <c r="B11" s="4">
        <v>9</v>
      </c>
      <c r="C11" s="5">
        <v>20</v>
      </c>
      <c r="D11" s="4">
        <v>1.2</v>
      </c>
      <c r="E11" s="5">
        <v>212</v>
      </c>
      <c r="F11" s="4">
        <v>3.3</v>
      </c>
      <c r="G11" s="5">
        <v>2.1</v>
      </c>
      <c r="H11" s="4">
        <v>15</v>
      </c>
      <c r="I11" s="23"/>
    </row>
    <row r="12" spans="1:13" ht="18" customHeight="1">
      <c r="A12" s="23"/>
      <c r="B12" s="4">
        <v>10</v>
      </c>
      <c r="C12" s="5">
        <v>68</v>
      </c>
      <c r="D12" s="4">
        <v>0.6</v>
      </c>
      <c r="E12" s="5">
        <v>502</v>
      </c>
      <c r="F12" s="4">
        <v>4.9000000000000004</v>
      </c>
      <c r="G12" s="5">
        <v>4.7</v>
      </c>
      <c r="H12" s="4">
        <v>8</v>
      </c>
      <c r="I12" s="23"/>
    </row>
    <row r="13" spans="1:13" ht="18" customHeight="1">
      <c r="A13" s="23"/>
      <c r="B13" s="4">
        <v>11</v>
      </c>
      <c r="C13" s="5">
        <v>570</v>
      </c>
      <c r="D13" s="4">
        <v>5.4</v>
      </c>
      <c r="E13" s="5">
        <v>378</v>
      </c>
      <c r="F13" s="4">
        <v>17.399999999999999</v>
      </c>
      <c r="G13" s="5">
        <v>12.3</v>
      </c>
      <c r="H13" s="4">
        <v>1</v>
      </c>
      <c r="I13" s="23"/>
    </row>
    <row r="14" spans="1:13" ht="18" customHeight="1">
      <c r="A14" s="23"/>
      <c r="B14" s="4">
        <v>12</v>
      </c>
      <c r="C14" s="5">
        <v>428</v>
      </c>
      <c r="D14" s="4">
        <v>4.2</v>
      </c>
      <c r="E14" s="5">
        <v>577</v>
      </c>
      <c r="F14" s="4">
        <v>10.5</v>
      </c>
      <c r="G14" s="5">
        <v>14</v>
      </c>
      <c r="H14" s="4">
        <v>7</v>
      </c>
      <c r="I14" s="23"/>
    </row>
    <row r="15" spans="1:13" ht="18" customHeight="1">
      <c r="A15" s="23"/>
      <c r="B15" s="4">
        <v>13</v>
      </c>
      <c r="C15" s="5">
        <v>464</v>
      </c>
      <c r="D15" s="4">
        <v>4.7</v>
      </c>
      <c r="E15" s="5">
        <v>653</v>
      </c>
      <c r="F15" s="4">
        <v>11.3</v>
      </c>
      <c r="G15" s="5">
        <v>15</v>
      </c>
      <c r="H15" s="4">
        <v>3</v>
      </c>
      <c r="I15" s="23"/>
    </row>
    <row r="16" spans="1:13" ht="18" customHeight="1">
      <c r="A16" s="23"/>
      <c r="B16" s="4">
        <v>14</v>
      </c>
      <c r="C16" s="5">
        <v>15</v>
      </c>
      <c r="D16" s="4">
        <v>0.6</v>
      </c>
      <c r="E16" s="5">
        <v>126</v>
      </c>
      <c r="F16" s="4">
        <v>2.5</v>
      </c>
      <c r="G16" s="5">
        <v>2.5</v>
      </c>
      <c r="H16" s="4">
        <v>14</v>
      </c>
      <c r="I16" s="23"/>
    </row>
    <row r="17" spans="1:9" ht="18" customHeight="1">
      <c r="A17" s="23"/>
      <c r="B17" s="4">
        <v>15</v>
      </c>
      <c r="C17" s="5">
        <v>65</v>
      </c>
      <c r="D17" s="4">
        <v>1.2</v>
      </c>
      <c r="E17" s="5">
        <v>168</v>
      </c>
      <c r="F17" s="4">
        <v>4.7</v>
      </c>
      <c r="G17" s="5">
        <v>3.3</v>
      </c>
      <c r="H17" s="4">
        <v>11</v>
      </c>
      <c r="I17" s="23"/>
    </row>
    <row r="18" spans="1:9" ht="18" customHeight="1">
      <c r="A18" s="23"/>
      <c r="B18" s="4">
        <v>16</v>
      </c>
      <c r="C18" s="5">
        <v>98</v>
      </c>
      <c r="D18" s="4">
        <v>1.6</v>
      </c>
      <c r="E18" s="5">
        <v>651</v>
      </c>
      <c r="F18" s="4">
        <v>4.5999999999999996</v>
      </c>
      <c r="G18" s="5">
        <v>2.7</v>
      </c>
      <c r="H18" s="4">
        <v>10</v>
      </c>
      <c r="I18" s="23"/>
    </row>
    <row r="19" spans="1:9" ht="18" customHeight="1">
      <c r="A19" s="23"/>
      <c r="B19" s="4">
        <v>17</v>
      </c>
      <c r="C19" s="5">
        <v>398</v>
      </c>
      <c r="D19" s="4">
        <v>4.3</v>
      </c>
      <c r="E19" s="5">
        <v>342</v>
      </c>
      <c r="F19" s="4">
        <v>5.5</v>
      </c>
      <c r="G19" s="5">
        <v>16</v>
      </c>
      <c r="H19" s="4">
        <v>4</v>
      </c>
      <c r="I19" s="23"/>
    </row>
    <row r="20" spans="1:9" ht="18" customHeight="1">
      <c r="A20" s="23"/>
      <c r="B20" s="4">
        <v>18</v>
      </c>
      <c r="C20" s="5">
        <v>161</v>
      </c>
      <c r="D20" s="4">
        <v>2.6</v>
      </c>
      <c r="E20" s="5">
        <v>196</v>
      </c>
      <c r="F20" s="4">
        <v>7.2</v>
      </c>
      <c r="G20" s="5">
        <v>6.3</v>
      </c>
      <c r="H20" s="4">
        <v>13</v>
      </c>
      <c r="I20" s="23"/>
    </row>
    <row r="21" spans="1:9" ht="18" customHeight="1">
      <c r="A21" s="23"/>
      <c r="B21" s="4">
        <v>19</v>
      </c>
      <c r="C21" s="5">
        <v>397</v>
      </c>
      <c r="D21" s="4">
        <v>3.8</v>
      </c>
      <c r="E21" s="5">
        <v>353</v>
      </c>
      <c r="F21" s="4">
        <v>10.4</v>
      </c>
      <c r="G21" s="5">
        <v>13.9</v>
      </c>
      <c r="H21" s="4">
        <v>7</v>
      </c>
      <c r="I21" s="23"/>
    </row>
    <row r="22" spans="1:9" ht="18" customHeight="1">
      <c r="A22" s="23"/>
      <c r="B22" s="4">
        <v>20</v>
      </c>
      <c r="C22" s="5">
        <v>497</v>
      </c>
      <c r="D22" s="4">
        <v>5.3</v>
      </c>
      <c r="E22" s="5">
        <v>651</v>
      </c>
      <c r="F22" s="4">
        <v>11.5</v>
      </c>
      <c r="G22" s="5">
        <v>16.3</v>
      </c>
      <c r="H22" s="4">
        <v>1</v>
      </c>
      <c r="I22" s="23"/>
    </row>
    <row r="23" spans="1:9" ht="18" customHeight="1">
      <c r="B23" s="4">
        <v>21</v>
      </c>
      <c r="C23" s="5">
        <v>528</v>
      </c>
      <c r="D23" s="4">
        <v>5.6</v>
      </c>
      <c r="E23" s="5">
        <v>461</v>
      </c>
      <c r="F23" s="4">
        <v>12.3</v>
      </c>
      <c r="G23" s="5">
        <v>16</v>
      </c>
      <c r="H23" s="4">
        <v>0</v>
      </c>
    </row>
    <row r="24" spans="1:9" ht="18" customHeight="1">
      <c r="A24" s="23"/>
      <c r="B24" s="4">
        <v>22</v>
      </c>
      <c r="C24" s="5">
        <v>99</v>
      </c>
      <c r="D24" s="4">
        <v>0.8</v>
      </c>
      <c r="E24" s="5">
        <v>278</v>
      </c>
      <c r="F24" s="4">
        <v>2.8</v>
      </c>
      <c r="G24" s="5">
        <v>6.5</v>
      </c>
      <c r="H24" s="4">
        <v>14</v>
      </c>
      <c r="I24" s="23"/>
    </row>
    <row r="25" spans="1:9" ht="18" customHeight="1">
      <c r="A25" s="23"/>
      <c r="B25" s="4">
        <v>23</v>
      </c>
      <c r="C25" s="5">
        <v>0.5</v>
      </c>
      <c r="D25" s="4">
        <v>1.1000000000000001</v>
      </c>
      <c r="E25" s="5">
        <v>214</v>
      </c>
      <c r="F25" s="4">
        <v>3.1</v>
      </c>
      <c r="G25" s="5">
        <v>1.6</v>
      </c>
      <c r="H25" s="4">
        <v>12</v>
      </c>
      <c r="I25" s="23"/>
    </row>
    <row r="26" spans="1:9" ht="18" customHeight="1">
      <c r="A26" s="23"/>
      <c r="B26" s="4">
        <v>24</v>
      </c>
      <c r="C26" s="5">
        <v>347</v>
      </c>
      <c r="D26" s="4">
        <v>3.6</v>
      </c>
      <c r="E26" s="5">
        <v>461</v>
      </c>
      <c r="F26" s="4">
        <v>9.6</v>
      </c>
      <c r="G26" s="5">
        <v>11.3</v>
      </c>
      <c r="H26" s="4">
        <v>6</v>
      </c>
      <c r="I26" s="23"/>
    </row>
    <row r="27" spans="1:9" ht="18" customHeight="1">
      <c r="A27" s="23"/>
      <c r="B27" s="4">
        <v>25</v>
      </c>
      <c r="C27" s="5">
        <v>341</v>
      </c>
      <c r="D27" s="4">
        <v>3.5</v>
      </c>
      <c r="E27" s="5">
        <v>138</v>
      </c>
      <c r="F27" s="4">
        <v>9.8000000000000007</v>
      </c>
      <c r="G27" s="5">
        <v>11.5</v>
      </c>
      <c r="H27" s="4">
        <v>5</v>
      </c>
      <c r="I27" s="23"/>
    </row>
    <row r="28" spans="1:9" ht="18" customHeight="1">
      <c r="B28" s="4">
        <v>26</v>
      </c>
      <c r="C28" s="5">
        <v>507</v>
      </c>
      <c r="D28" s="4">
        <v>5.0999999999999996</v>
      </c>
      <c r="E28" s="5">
        <v>259</v>
      </c>
      <c r="F28" s="4">
        <v>12</v>
      </c>
      <c r="G28" s="5">
        <v>15.7</v>
      </c>
      <c r="H28" s="4">
        <v>0</v>
      </c>
    </row>
    <row r="29" spans="1:9" ht="18" customHeight="1">
      <c r="B29" s="7">
        <v>27</v>
      </c>
      <c r="C29" s="8">
        <v>400</v>
      </c>
      <c r="D29" s="7">
        <v>8.6</v>
      </c>
      <c r="E29" s="8">
        <v>335</v>
      </c>
      <c r="F29" s="7">
        <v>7</v>
      </c>
      <c r="G29" s="8">
        <v>12</v>
      </c>
      <c r="H29" s="7">
        <v>8</v>
      </c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6C1A-52F3-426E-A46E-03632BAFB4F1}">
  <sheetPr>
    <tabColor rgb="FFFF0000"/>
  </sheetPr>
  <dimension ref="A1:AI30"/>
  <sheetViews>
    <sheetView zoomScaleNormal="100" workbookViewId="0"/>
  </sheetViews>
  <sheetFormatPr defaultColWidth="12.69140625" defaultRowHeight="18" customHeight="1"/>
  <cols>
    <col min="1" max="1" width="5.69140625" style="1" customWidth="1"/>
    <col min="2" max="8" width="12.69140625" style="23"/>
    <col min="9" max="9" width="5.69140625" style="1" customWidth="1"/>
    <col min="10" max="20" width="12.69140625" style="23"/>
    <col min="21" max="21" width="10.921875" style="23" customWidth="1"/>
    <col min="22" max="16384" width="12.69140625" style="23"/>
  </cols>
  <sheetData>
    <row r="1" spans="1:34">
      <c r="A1" s="2"/>
      <c r="I1" s="2"/>
    </row>
    <row r="2" spans="1:34" ht="18" customHeight="1">
      <c r="A2" s="2"/>
      <c r="B2" s="102" t="s">
        <v>17</v>
      </c>
      <c r="C2" s="103" t="s">
        <v>18</v>
      </c>
      <c r="D2" s="102" t="s">
        <v>19</v>
      </c>
      <c r="E2" s="103" t="s">
        <v>20</v>
      </c>
      <c r="F2" s="102" t="s">
        <v>21</v>
      </c>
      <c r="G2" s="103" t="s">
        <v>22</v>
      </c>
      <c r="H2" s="102" t="s">
        <v>23</v>
      </c>
      <c r="I2" s="2"/>
      <c r="W2" s="48" t="s">
        <v>77</v>
      </c>
    </row>
    <row r="3" spans="1:34" ht="18" customHeight="1">
      <c r="A3" s="2"/>
      <c r="B3" s="41">
        <v>1</v>
      </c>
      <c r="C3" s="38">
        <v>231</v>
      </c>
      <c r="D3" s="41">
        <v>3</v>
      </c>
      <c r="E3" s="38">
        <v>294</v>
      </c>
      <c r="F3" s="41">
        <v>8.1999999999999993</v>
      </c>
      <c r="G3" s="38">
        <v>8.1999999999999993</v>
      </c>
      <c r="H3" s="41">
        <v>11</v>
      </c>
      <c r="I3" s="2"/>
      <c r="W3" s="33" t="s">
        <v>18</v>
      </c>
      <c r="X3" s="47" t="s">
        <v>19</v>
      </c>
      <c r="Y3" s="33" t="s">
        <v>21</v>
      </c>
      <c r="Z3" s="33" t="s">
        <v>22</v>
      </c>
      <c r="AA3" s="46" t="s">
        <v>23</v>
      </c>
      <c r="AC3" s="23" t="s">
        <v>76</v>
      </c>
    </row>
    <row r="4" spans="1:34" ht="18" customHeight="1" thickBot="1">
      <c r="A4" s="2"/>
      <c r="B4" s="41">
        <v>2</v>
      </c>
      <c r="C4" s="38">
        <v>156</v>
      </c>
      <c r="D4" s="41">
        <v>2.2000000000000002</v>
      </c>
      <c r="E4" s="38">
        <v>232</v>
      </c>
      <c r="F4" s="41">
        <v>6.9</v>
      </c>
      <c r="G4" s="38">
        <v>4.0999999999999996</v>
      </c>
      <c r="H4" s="41">
        <v>12</v>
      </c>
      <c r="I4" s="2"/>
      <c r="W4" s="41">
        <v>231</v>
      </c>
      <c r="X4" s="38">
        <v>3</v>
      </c>
      <c r="Y4" s="41">
        <v>8.1999999999999993</v>
      </c>
      <c r="Z4" s="41">
        <v>8.1999999999999993</v>
      </c>
      <c r="AA4" s="37">
        <v>11</v>
      </c>
    </row>
    <row r="5" spans="1:34" ht="18" customHeight="1">
      <c r="A5" s="2"/>
      <c r="B5" s="41">
        <v>3</v>
      </c>
      <c r="C5" s="38">
        <v>10</v>
      </c>
      <c r="D5" s="41">
        <v>0.5</v>
      </c>
      <c r="E5" s="38">
        <v>149</v>
      </c>
      <c r="F5" s="41">
        <v>3</v>
      </c>
      <c r="G5" s="38">
        <v>4.3</v>
      </c>
      <c r="H5" s="41">
        <v>15</v>
      </c>
      <c r="I5" s="2"/>
      <c r="W5" s="41">
        <v>156</v>
      </c>
      <c r="X5" s="38">
        <v>2.2000000000000002</v>
      </c>
      <c r="Y5" s="41">
        <v>6.9</v>
      </c>
      <c r="Z5" s="41">
        <v>4.0999999999999996</v>
      </c>
      <c r="AA5" s="37">
        <v>12</v>
      </c>
      <c r="AC5" s="45" t="s">
        <v>75</v>
      </c>
      <c r="AD5" s="45"/>
    </row>
    <row r="6" spans="1:34" ht="18" customHeight="1">
      <c r="A6" s="2"/>
      <c r="B6" s="41">
        <v>4</v>
      </c>
      <c r="C6" s="38">
        <v>519</v>
      </c>
      <c r="D6" s="41">
        <v>5.5</v>
      </c>
      <c r="E6" s="38">
        <v>260</v>
      </c>
      <c r="F6" s="41">
        <v>12</v>
      </c>
      <c r="G6" s="38">
        <v>16.100000000000001</v>
      </c>
      <c r="H6" s="41">
        <v>1</v>
      </c>
      <c r="I6" s="2"/>
      <c r="W6" s="41">
        <v>10</v>
      </c>
      <c r="X6" s="38">
        <v>0.5</v>
      </c>
      <c r="Y6" s="41">
        <v>3</v>
      </c>
      <c r="Z6" s="41">
        <v>4.3</v>
      </c>
      <c r="AA6" s="37">
        <v>15</v>
      </c>
      <c r="AC6" s="39" t="s">
        <v>74</v>
      </c>
      <c r="AD6" s="39">
        <v>0.99508524023019784</v>
      </c>
    </row>
    <row r="7" spans="1:34" ht="18" customHeight="1">
      <c r="A7" s="2"/>
      <c r="B7" s="41">
        <v>5</v>
      </c>
      <c r="C7" s="38">
        <v>437</v>
      </c>
      <c r="D7" s="41">
        <v>4.4000000000000004</v>
      </c>
      <c r="E7" s="38">
        <v>567</v>
      </c>
      <c r="F7" s="41">
        <v>10.6</v>
      </c>
      <c r="G7" s="38">
        <v>14.1</v>
      </c>
      <c r="H7" s="41">
        <v>5</v>
      </c>
      <c r="I7" s="2"/>
      <c r="J7" s="78" t="s">
        <v>120</v>
      </c>
      <c r="W7" s="41">
        <v>519</v>
      </c>
      <c r="X7" s="38">
        <v>5.5</v>
      </c>
      <c r="Y7" s="41">
        <v>12</v>
      </c>
      <c r="Z7" s="41">
        <v>16.100000000000001</v>
      </c>
      <c r="AA7" s="37">
        <v>1</v>
      </c>
      <c r="AC7" s="42" t="s">
        <v>73</v>
      </c>
      <c r="AD7" s="42">
        <v>0.99019463532399066</v>
      </c>
    </row>
    <row r="8" spans="1:34" ht="18" customHeight="1">
      <c r="B8" s="41">
        <v>6</v>
      </c>
      <c r="C8" s="38">
        <v>487</v>
      </c>
      <c r="D8" s="41">
        <v>4.8</v>
      </c>
      <c r="E8" s="38">
        <v>237</v>
      </c>
      <c r="F8" s="41">
        <v>11.8</v>
      </c>
      <c r="G8" s="38">
        <v>12.7</v>
      </c>
      <c r="H8" s="41">
        <v>4</v>
      </c>
      <c r="W8" s="41">
        <v>437</v>
      </c>
      <c r="X8" s="38">
        <v>4.4000000000000004</v>
      </c>
      <c r="Y8" s="41">
        <v>10.6</v>
      </c>
      <c r="Z8" s="41">
        <v>14.1</v>
      </c>
      <c r="AA8" s="37">
        <v>5</v>
      </c>
      <c r="AC8" s="42" t="s">
        <v>72</v>
      </c>
      <c r="AD8" s="42">
        <v>0.9884118417465344</v>
      </c>
    </row>
    <row r="9" spans="1:34" ht="18" customHeight="1">
      <c r="A9" s="23"/>
      <c r="B9" s="41">
        <v>7</v>
      </c>
      <c r="C9" s="38">
        <v>299</v>
      </c>
      <c r="D9" s="41">
        <v>3.1</v>
      </c>
      <c r="E9" s="38">
        <v>451</v>
      </c>
      <c r="F9" s="41">
        <v>8.1</v>
      </c>
      <c r="G9" s="38">
        <v>10.1</v>
      </c>
      <c r="H9" s="41">
        <v>10</v>
      </c>
      <c r="I9" s="23"/>
      <c r="J9" s="59" t="s">
        <v>76</v>
      </c>
      <c r="W9" s="41">
        <v>487</v>
      </c>
      <c r="X9" s="38">
        <v>4.8</v>
      </c>
      <c r="Y9" s="41">
        <v>11.8</v>
      </c>
      <c r="Z9" s="41">
        <v>12.7</v>
      </c>
      <c r="AA9" s="37">
        <v>4</v>
      </c>
      <c r="AC9" s="39" t="s">
        <v>60</v>
      </c>
      <c r="AD9" s="39">
        <v>20.67511965833544</v>
      </c>
    </row>
    <row r="10" spans="1:34" ht="18" customHeight="1" thickBot="1">
      <c r="A10" s="23"/>
      <c r="B10" s="41">
        <v>8</v>
      </c>
      <c r="C10" s="38">
        <v>195</v>
      </c>
      <c r="D10" s="41">
        <v>2.5</v>
      </c>
      <c r="E10" s="38">
        <v>433</v>
      </c>
      <c r="F10" s="41">
        <v>7.7</v>
      </c>
      <c r="G10" s="38">
        <v>8.4</v>
      </c>
      <c r="H10" s="41">
        <v>12</v>
      </c>
      <c r="I10" s="23"/>
      <c r="W10" s="41">
        <v>299</v>
      </c>
      <c r="X10" s="38">
        <v>3.1</v>
      </c>
      <c r="Y10" s="41">
        <v>8.1</v>
      </c>
      <c r="Z10" s="41">
        <v>10.1</v>
      </c>
      <c r="AA10" s="37">
        <v>10</v>
      </c>
      <c r="AC10" s="36" t="s">
        <v>71</v>
      </c>
      <c r="AD10" s="36">
        <v>27</v>
      </c>
    </row>
    <row r="11" spans="1:34" ht="18" customHeight="1">
      <c r="A11" s="23"/>
      <c r="B11" s="41">
        <v>9</v>
      </c>
      <c r="C11" s="38">
        <v>20</v>
      </c>
      <c r="D11" s="41">
        <v>1.2</v>
      </c>
      <c r="E11" s="38">
        <v>212</v>
      </c>
      <c r="F11" s="41">
        <v>3.3</v>
      </c>
      <c r="G11" s="38">
        <v>2.1</v>
      </c>
      <c r="H11" s="41">
        <v>15</v>
      </c>
      <c r="I11" s="23"/>
      <c r="J11" s="45" t="s">
        <v>75</v>
      </c>
      <c r="K11" s="45"/>
      <c r="W11" s="41">
        <v>195</v>
      </c>
      <c r="X11" s="38">
        <v>2.5</v>
      </c>
      <c r="Y11" s="41">
        <v>7.7</v>
      </c>
      <c r="Z11" s="41">
        <v>8.4</v>
      </c>
      <c r="AA11" s="37">
        <v>12</v>
      </c>
    </row>
    <row r="12" spans="1:34" ht="18" customHeight="1" thickBot="1">
      <c r="A12" s="23"/>
      <c r="B12" s="41">
        <v>10</v>
      </c>
      <c r="C12" s="38">
        <v>68</v>
      </c>
      <c r="D12" s="41">
        <v>0.6</v>
      </c>
      <c r="E12" s="38">
        <v>502</v>
      </c>
      <c r="F12" s="41">
        <v>4.9000000000000004</v>
      </c>
      <c r="G12" s="38">
        <v>4.7</v>
      </c>
      <c r="H12" s="41">
        <v>8</v>
      </c>
      <c r="I12" s="23"/>
      <c r="J12" s="39" t="s">
        <v>74</v>
      </c>
      <c r="K12" s="39">
        <v>0.99508540393148481</v>
      </c>
      <c r="W12" s="41">
        <v>20</v>
      </c>
      <c r="X12" s="38">
        <v>1.2</v>
      </c>
      <c r="Y12" s="41">
        <v>3.3</v>
      </c>
      <c r="Z12" s="41">
        <v>2.1</v>
      </c>
      <c r="AA12" s="37">
        <v>15</v>
      </c>
      <c r="AC12" s="23" t="s">
        <v>70</v>
      </c>
    </row>
    <row r="13" spans="1:34" ht="18" customHeight="1">
      <c r="A13" s="23"/>
      <c r="B13" s="41">
        <v>11</v>
      </c>
      <c r="C13" s="38">
        <v>570</v>
      </c>
      <c r="D13" s="41">
        <v>5.4</v>
      </c>
      <c r="E13" s="38">
        <v>378</v>
      </c>
      <c r="F13" s="41">
        <v>17.399999999999999</v>
      </c>
      <c r="G13" s="38">
        <v>12.3</v>
      </c>
      <c r="H13" s="41">
        <v>1</v>
      </c>
      <c r="I13" s="23"/>
      <c r="J13" s="42" t="s">
        <v>73</v>
      </c>
      <c r="K13" s="42">
        <v>0.99019496111748639</v>
      </c>
      <c r="W13" s="41">
        <v>68</v>
      </c>
      <c r="X13" s="38">
        <v>0.6</v>
      </c>
      <c r="Y13" s="41">
        <v>4.9000000000000004</v>
      </c>
      <c r="Z13" s="41">
        <v>4.7</v>
      </c>
      <c r="AA13" s="37">
        <v>8</v>
      </c>
      <c r="AC13" s="31"/>
      <c r="AD13" s="31" t="s">
        <v>69</v>
      </c>
      <c r="AE13" s="31" t="s">
        <v>68</v>
      </c>
      <c r="AF13" s="31" t="s">
        <v>67</v>
      </c>
      <c r="AG13" s="31" t="s">
        <v>66</v>
      </c>
      <c r="AH13" s="31" t="s">
        <v>65</v>
      </c>
    </row>
    <row r="14" spans="1:34" ht="18" customHeight="1">
      <c r="A14" s="23"/>
      <c r="B14" s="41">
        <v>12</v>
      </c>
      <c r="C14" s="38">
        <v>428</v>
      </c>
      <c r="D14" s="41">
        <v>4.2</v>
      </c>
      <c r="E14" s="38">
        <v>577</v>
      </c>
      <c r="F14" s="41">
        <v>10.5</v>
      </c>
      <c r="G14" s="38">
        <v>14</v>
      </c>
      <c r="H14" s="41">
        <v>7</v>
      </c>
      <c r="I14" s="23"/>
      <c r="J14" s="42" t="s">
        <v>72</v>
      </c>
      <c r="K14" s="42">
        <v>0.98786042805022134</v>
      </c>
      <c r="W14" s="41">
        <v>570</v>
      </c>
      <c r="X14" s="38">
        <v>5.4</v>
      </c>
      <c r="Y14" s="41">
        <v>17.399999999999999</v>
      </c>
      <c r="Z14" s="41">
        <v>12.3</v>
      </c>
      <c r="AA14" s="37">
        <v>1</v>
      </c>
      <c r="AC14" s="39" t="s">
        <v>64</v>
      </c>
      <c r="AD14" s="39">
        <v>4</v>
      </c>
      <c r="AE14" s="39">
        <v>949676.21924834908</v>
      </c>
      <c r="AF14" s="39">
        <v>237419.05481208727</v>
      </c>
      <c r="AG14" s="39">
        <v>555.41743466276012</v>
      </c>
      <c r="AH14" s="39">
        <v>9.5799072267667548E-22</v>
      </c>
    </row>
    <row r="15" spans="1:34" ht="18" customHeight="1">
      <c r="A15" s="23"/>
      <c r="B15" s="41">
        <v>13</v>
      </c>
      <c r="C15" s="38">
        <v>464</v>
      </c>
      <c r="D15" s="41">
        <v>4.7</v>
      </c>
      <c r="E15" s="38">
        <v>653</v>
      </c>
      <c r="F15" s="41">
        <v>11.3</v>
      </c>
      <c r="G15" s="38">
        <v>15</v>
      </c>
      <c r="H15" s="41">
        <v>3</v>
      </c>
      <c r="I15" s="23"/>
      <c r="J15" s="39" t="s">
        <v>60</v>
      </c>
      <c r="K15" s="39">
        <v>21.161308067142034</v>
      </c>
      <c r="W15" s="41">
        <v>428</v>
      </c>
      <c r="X15" s="38">
        <v>4.2</v>
      </c>
      <c r="Y15" s="41">
        <v>10.5</v>
      </c>
      <c r="Z15" s="41">
        <v>14</v>
      </c>
      <c r="AA15" s="37">
        <v>7</v>
      </c>
      <c r="AC15" s="39" t="s">
        <v>63</v>
      </c>
      <c r="AD15" s="39">
        <v>22</v>
      </c>
      <c r="AE15" s="39">
        <v>9404.1326035027487</v>
      </c>
      <c r="AF15" s="39">
        <v>427.46057288648859</v>
      </c>
      <c r="AG15" s="39"/>
      <c r="AH15" s="39"/>
    </row>
    <row r="16" spans="1:34" ht="18" customHeight="1" thickBot="1">
      <c r="A16" s="23"/>
      <c r="B16" s="41">
        <v>14</v>
      </c>
      <c r="C16" s="38">
        <v>15</v>
      </c>
      <c r="D16" s="41">
        <v>0.6</v>
      </c>
      <c r="E16" s="38">
        <v>126</v>
      </c>
      <c r="F16" s="41">
        <v>2.5</v>
      </c>
      <c r="G16" s="38">
        <v>2.5</v>
      </c>
      <c r="H16" s="41">
        <v>14</v>
      </c>
      <c r="I16" s="23"/>
      <c r="J16" s="36" t="s">
        <v>71</v>
      </c>
      <c r="K16" s="36">
        <v>27</v>
      </c>
      <c r="W16" s="41">
        <v>464</v>
      </c>
      <c r="X16" s="38">
        <v>4.7</v>
      </c>
      <c r="Y16" s="41">
        <v>11.3</v>
      </c>
      <c r="Z16" s="41">
        <v>15</v>
      </c>
      <c r="AA16" s="37">
        <v>3</v>
      </c>
      <c r="AC16" s="36" t="s">
        <v>62</v>
      </c>
      <c r="AD16" s="36">
        <v>26</v>
      </c>
      <c r="AE16" s="36">
        <v>959080.3518518518</v>
      </c>
      <c r="AF16" s="36"/>
      <c r="AG16" s="36"/>
      <c r="AH16" s="36"/>
    </row>
    <row r="17" spans="1:35" ht="18" customHeight="1" thickBot="1">
      <c r="A17" s="23"/>
      <c r="B17" s="41">
        <v>15</v>
      </c>
      <c r="C17" s="38">
        <v>65</v>
      </c>
      <c r="D17" s="41">
        <v>1.2</v>
      </c>
      <c r="E17" s="38">
        <v>168</v>
      </c>
      <c r="F17" s="41">
        <v>4.7</v>
      </c>
      <c r="G17" s="38">
        <v>3.3</v>
      </c>
      <c r="H17" s="41">
        <v>11</v>
      </c>
      <c r="I17" s="23"/>
      <c r="W17" s="41">
        <v>15</v>
      </c>
      <c r="X17" s="38">
        <v>0.6</v>
      </c>
      <c r="Y17" s="41">
        <v>2.5</v>
      </c>
      <c r="Z17" s="41">
        <v>2.5</v>
      </c>
      <c r="AA17" s="37">
        <v>14</v>
      </c>
    </row>
    <row r="18" spans="1:35" ht="18" customHeight="1" thickBot="1">
      <c r="A18" s="23"/>
      <c r="B18" s="41">
        <v>16</v>
      </c>
      <c r="C18" s="38">
        <v>98</v>
      </c>
      <c r="D18" s="41">
        <v>1.6</v>
      </c>
      <c r="E18" s="38">
        <v>651</v>
      </c>
      <c r="F18" s="41">
        <v>4.5999999999999996</v>
      </c>
      <c r="G18" s="38">
        <v>2.7</v>
      </c>
      <c r="H18" s="41">
        <v>10</v>
      </c>
      <c r="I18" s="23"/>
      <c r="J18" s="23" t="s">
        <v>70</v>
      </c>
      <c r="W18" s="41">
        <v>65</v>
      </c>
      <c r="X18" s="38">
        <v>1.2</v>
      </c>
      <c r="Y18" s="41">
        <v>4.7</v>
      </c>
      <c r="Z18" s="41">
        <v>3.3</v>
      </c>
      <c r="AA18" s="37">
        <v>11</v>
      </c>
      <c r="AC18" s="31"/>
      <c r="AD18" s="31" t="s">
        <v>61</v>
      </c>
      <c r="AE18" s="31" t="s">
        <v>60</v>
      </c>
      <c r="AF18" s="31" t="s">
        <v>59</v>
      </c>
      <c r="AG18" s="31" t="s">
        <v>58</v>
      </c>
      <c r="AH18" s="31" t="s">
        <v>57</v>
      </c>
      <c r="AI18" s="31" t="s">
        <v>56</v>
      </c>
    </row>
    <row r="19" spans="1:35" ht="18" customHeight="1">
      <c r="A19" s="23"/>
      <c r="B19" s="41">
        <v>17</v>
      </c>
      <c r="C19" s="38">
        <v>398</v>
      </c>
      <c r="D19" s="41">
        <v>4.3</v>
      </c>
      <c r="E19" s="38">
        <v>342</v>
      </c>
      <c r="F19" s="41">
        <v>5.5</v>
      </c>
      <c r="G19" s="38">
        <v>16</v>
      </c>
      <c r="H19" s="41">
        <v>4</v>
      </c>
      <c r="I19" s="23"/>
      <c r="J19" s="31"/>
      <c r="K19" s="31" t="s">
        <v>69</v>
      </c>
      <c r="L19" s="31" t="s">
        <v>68</v>
      </c>
      <c r="M19" s="31" t="s">
        <v>67</v>
      </c>
      <c r="N19" s="31" t="s">
        <v>66</v>
      </c>
      <c r="O19" s="31" t="s">
        <v>65</v>
      </c>
      <c r="W19" s="41">
        <v>98</v>
      </c>
      <c r="X19" s="38">
        <v>1.6</v>
      </c>
      <c r="Y19" s="41">
        <v>4.5999999999999996</v>
      </c>
      <c r="Z19" s="41">
        <v>2.7</v>
      </c>
      <c r="AA19" s="37">
        <v>10</v>
      </c>
      <c r="AC19" s="39" t="s">
        <v>55</v>
      </c>
      <c r="AD19" s="44">
        <v>-39.460013873518889</v>
      </c>
      <c r="AE19" s="39">
        <v>34.410561516450329</v>
      </c>
      <c r="AF19" s="39">
        <v>-1.1467413530771537</v>
      </c>
      <c r="AG19" s="39">
        <v>0.26380796091507741</v>
      </c>
      <c r="AH19" s="39">
        <v>-110.82315065393993</v>
      </c>
      <c r="AI19" s="39">
        <v>31.903122906902155</v>
      </c>
    </row>
    <row r="20" spans="1:35" ht="18" customHeight="1">
      <c r="A20" s="23"/>
      <c r="B20" s="41">
        <v>18</v>
      </c>
      <c r="C20" s="38">
        <v>161</v>
      </c>
      <c r="D20" s="41">
        <v>2.6</v>
      </c>
      <c r="E20" s="38">
        <v>196</v>
      </c>
      <c r="F20" s="41">
        <v>7.2</v>
      </c>
      <c r="G20" s="38">
        <v>6.3</v>
      </c>
      <c r="H20" s="41">
        <v>13</v>
      </c>
      <c r="I20" s="23"/>
      <c r="J20" s="39" t="s">
        <v>64</v>
      </c>
      <c r="K20" s="39">
        <v>5</v>
      </c>
      <c r="L20" s="39">
        <v>949676.53171048954</v>
      </c>
      <c r="M20" s="39">
        <v>189935.3063420979</v>
      </c>
      <c r="N20" s="39">
        <v>424.15118252210999</v>
      </c>
      <c r="O20" s="39">
        <v>2.4295988617571156E-20</v>
      </c>
      <c r="W20" s="41">
        <v>398</v>
      </c>
      <c r="X20" s="38">
        <v>4.3</v>
      </c>
      <c r="Y20" s="41">
        <v>5.5</v>
      </c>
      <c r="Z20" s="41">
        <v>16</v>
      </c>
      <c r="AA20" s="37">
        <v>4</v>
      </c>
      <c r="AC20" s="39" t="s">
        <v>53</v>
      </c>
      <c r="AD20" s="44">
        <v>20.443886698681244</v>
      </c>
      <c r="AE20" s="39">
        <v>3.8148017431022385</v>
      </c>
      <c r="AF20" s="39">
        <v>5.3590954590620612</v>
      </c>
      <c r="AG20" s="39">
        <v>2.2182412440910037E-5</v>
      </c>
      <c r="AH20" s="39">
        <v>12.532472104268178</v>
      </c>
      <c r="AI20" s="39">
        <v>28.355301293094307</v>
      </c>
    </row>
    <row r="21" spans="1:35" ht="18" customHeight="1">
      <c r="A21" s="23"/>
      <c r="B21" s="41">
        <v>19</v>
      </c>
      <c r="C21" s="38">
        <v>397</v>
      </c>
      <c r="D21" s="41">
        <v>3.8</v>
      </c>
      <c r="E21" s="38">
        <v>353</v>
      </c>
      <c r="F21" s="41">
        <v>10.4</v>
      </c>
      <c r="G21" s="38">
        <v>13.9</v>
      </c>
      <c r="H21" s="41">
        <v>7</v>
      </c>
      <c r="I21" s="23"/>
      <c r="J21" s="39" t="s">
        <v>63</v>
      </c>
      <c r="K21" s="39">
        <v>21</v>
      </c>
      <c r="L21" s="39">
        <v>9403.820141362301</v>
      </c>
      <c r="M21" s="39">
        <v>447.80095911249055</v>
      </c>
      <c r="N21" s="39"/>
      <c r="O21" s="39"/>
      <c r="W21" s="41">
        <v>161</v>
      </c>
      <c r="X21" s="38">
        <v>2.6</v>
      </c>
      <c r="Y21" s="41">
        <v>7.2</v>
      </c>
      <c r="Z21" s="41">
        <v>6.3</v>
      </c>
      <c r="AA21" s="37">
        <v>13</v>
      </c>
      <c r="AC21" s="39" t="s">
        <v>51</v>
      </c>
      <c r="AD21" s="44">
        <v>16.96614224555135</v>
      </c>
      <c r="AE21" s="39">
        <v>2.0927877423028849</v>
      </c>
      <c r="AF21" s="39">
        <v>8.1069579597603898</v>
      </c>
      <c r="AG21" s="39">
        <v>4.7318558783266599E-8</v>
      </c>
      <c r="AH21" s="39">
        <v>12.625966109949726</v>
      </c>
      <c r="AI21" s="39">
        <v>21.306318381152973</v>
      </c>
    </row>
    <row r="22" spans="1:35" ht="18" customHeight="1" thickBot="1">
      <c r="A22" s="23"/>
      <c r="B22" s="41">
        <v>20</v>
      </c>
      <c r="C22" s="38">
        <v>497</v>
      </c>
      <c r="D22" s="41">
        <v>5.3</v>
      </c>
      <c r="E22" s="38">
        <v>651</v>
      </c>
      <c r="F22" s="41">
        <v>11.5</v>
      </c>
      <c r="G22" s="38">
        <v>16.3</v>
      </c>
      <c r="H22" s="41">
        <v>1</v>
      </c>
      <c r="I22" s="23"/>
      <c r="J22" s="36" t="s">
        <v>62</v>
      </c>
      <c r="K22" s="36">
        <v>26</v>
      </c>
      <c r="L22" s="36">
        <v>959080.3518518518</v>
      </c>
      <c r="M22" s="36"/>
      <c r="N22" s="36"/>
      <c r="O22" s="36"/>
      <c r="W22" s="41">
        <v>397</v>
      </c>
      <c r="X22" s="38">
        <v>3.8</v>
      </c>
      <c r="Y22" s="41">
        <v>10.4</v>
      </c>
      <c r="Z22" s="41">
        <v>13.9</v>
      </c>
      <c r="AA22" s="37">
        <v>7</v>
      </c>
      <c r="AC22" s="39" t="s">
        <v>50</v>
      </c>
      <c r="AD22" s="44">
        <v>15.67296181503996</v>
      </c>
      <c r="AE22" s="39">
        <v>1.9098557320880756</v>
      </c>
      <c r="AF22" s="39">
        <v>8.2063590205865768</v>
      </c>
      <c r="AG22" s="39">
        <v>3.8579125458860168E-8</v>
      </c>
      <c r="AH22" s="39">
        <v>11.712163448680373</v>
      </c>
      <c r="AI22" s="39">
        <v>19.633760181399545</v>
      </c>
    </row>
    <row r="23" spans="1:35" ht="18" customHeight="1" thickBot="1">
      <c r="B23" s="41">
        <v>21</v>
      </c>
      <c r="C23" s="38">
        <v>528</v>
      </c>
      <c r="D23" s="41">
        <v>5.6</v>
      </c>
      <c r="E23" s="38">
        <v>461</v>
      </c>
      <c r="F23" s="41">
        <v>12.3</v>
      </c>
      <c r="G23" s="38">
        <v>16</v>
      </c>
      <c r="H23" s="41">
        <v>0</v>
      </c>
      <c r="W23" s="41">
        <v>497</v>
      </c>
      <c r="X23" s="38">
        <v>5.3</v>
      </c>
      <c r="Y23" s="41">
        <v>11.5</v>
      </c>
      <c r="Z23" s="41">
        <v>16.3</v>
      </c>
      <c r="AA23" s="37">
        <v>1</v>
      </c>
      <c r="AC23" s="36" t="s">
        <v>49</v>
      </c>
      <c r="AD23" s="43">
        <v>-4.043301756242129</v>
      </c>
      <c r="AE23" s="36">
        <v>1.9368285716920997</v>
      </c>
      <c r="AF23" s="36">
        <v>-2.087588863225887</v>
      </c>
      <c r="AG23" s="36">
        <v>4.8629059027249462E-2</v>
      </c>
      <c r="AH23" s="36">
        <v>-8.0600383682213952</v>
      </c>
      <c r="AI23" s="36">
        <v>-2.6565144262861828E-2</v>
      </c>
    </row>
    <row r="24" spans="1:35" ht="18" customHeight="1">
      <c r="A24" s="23"/>
      <c r="B24" s="41">
        <v>22</v>
      </c>
      <c r="C24" s="38">
        <v>99</v>
      </c>
      <c r="D24" s="41">
        <v>0.8</v>
      </c>
      <c r="E24" s="38">
        <v>278</v>
      </c>
      <c r="F24" s="41">
        <v>2.8</v>
      </c>
      <c r="G24" s="38">
        <v>6.5</v>
      </c>
      <c r="H24" s="41">
        <v>14</v>
      </c>
      <c r="I24" s="23"/>
      <c r="J24" s="31"/>
      <c r="K24" s="31" t="s">
        <v>61</v>
      </c>
      <c r="L24" s="31" t="s">
        <v>60</v>
      </c>
      <c r="M24" s="31" t="s">
        <v>59</v>
      </c>
      <c r="N24" s="31" t="s">
        <v>58</v>
      </c>
      <c r="O24" s="31" t="s">
        <v>57</v>
      </c>
      <c r="P24" s="31" t="s">
        <v>56</v>
      </c>
      <c r="W24" s="41">
        <v>528</v>
      </c>
      <c r="X24" s="38">
        <v>5.6</v>
      </c>
      <c r="Y24" s="41">
        <v>12.3</v>
      </c>
      <c r="Z24" s="41">
        <v>16</v>
      </c>
      <c r="AA24" s="37">
        <v>0</v>
      </c>
    </row>
    <row r="25" spans="1:35" ht="18" customHeight="1">
      <c r="A25" s="23"/>
      <c r="B25" s="41">
        <v>23</v>
      </c>
      <c r="C25" s="38">
        <v>0.5</v>
      </c>
      <c r="D25" s="41">
        <v>1.1000000000000001</v>
      </c>
      <c r="E25" s="38">
        <v>214</v>
      </c>
      <c r="F25" s="41">
        <v>3.1</v>
      </c>
      <c r="G25" s="38">
        <v>1.6</v>
      </c>
      <c r="H25" s="41">
        <v>12</v>
      </c>
      <c r="I25" s="23"/>
      <c r="J25" s="39" t="s">
        <v>55</v>
      </c>
      <c r="K25" s="39">
        <v>-39.195319506557276</v>
      </c>
      <c r="L25" s="39">
        <v>36.617490654164968</v>
      </c>
      <c r="M25" s="39">
        <v>-1.0703988396348263</v>
      </c>
      <c r="N25" s="39">
        <v>0.29658883410259224</v>
      </c>
      <c r="O25" s="39">
        <v>-115.34556003014518</v>
      </c>
      <c r="P25" s="39">
        <v>36.954921017030621</v>
      </c>
      <c r="W25" s="41">
        <v>99</v>
      </c>
      <c r="X25" s="38">
        <v>0.8</v>
      </c>
      <c r="Y25" s="41">
        <v>2.8</v>
      </c>
      <c r="Z25" s="41">
        <v>6.5</v>
      </c>
      <c r="AA25" s="37">
        <v>14</v>
      </c>
    </row>
    <row r="26" spans="1:35" ht="18" customHeight="1">
      <c r="A26" s="23"/>
      <c r="B26" s="41">
        <v>24</v>
      </c>
      <c r="C26" s="38">
        <v>347</v>
      </c>
      <c r="D26" s="41">
        <v>3.6</v>
      </c>
      <c r="E26" s="38">
        <v>461</v>
      </c>
      <c r="F26" s="41">
        <v>9.6</v>
      </c>
      <c r="G26" s="38">
        <v>11.3</v>
      </c>
      <c r="H26" s="41">
        <v>6</v>
      </c>
      <c r="I26" s="23"/>
      <c r="J26" s="39" t="s">
        <v>53</v>
      </c>
      <c r="K26" s="39">
        <v>20.435223875087459</v>
      </c>
      <c r="L26" s="39">
        <v>3.9182574100626848</v>
      </c>
      <c r="M26" s="39">
        <v>5.2153857535257062</v>
      </c>
      <c r="N26" s="39">
        <v>3.6106355980332901E-5</v>
      </c>
      <c r="O26" s="39">
        <v>12.286761517914277</v>
      </c>
      <c r="P26" s="39">
        <v>28.583686232260639</v>
      </c>
      <c r="W26" s="41">
        <v>0.5</v>
      </c>
      <c r="X26" s="38">
        <v>1.1000000000000001</v>
      </c>
      <c r="Y26" s="41">
        <v>3.1</v>
      </c>
      <c r="Z26" s="41">
        <v>1.6</v>
      </c>
      <c r="AA26" s="37">
        <v>12</v>
      </c>
    </row>
    <row r="27" spans="1:35" ht="18" customHeight="1">
      <c r="A27" s="23"/>
      <c r="B27" s="41">
        <v>25</v>
      </c>
      <c r="C27" s="38">
        <v>341</v>
      </c>
      <c r="D27" s="41">
        <v>3.5</v>
      </c>
      <c r="E27" s="38">
        <v>138</v>
      </c>
      <c r="F27" s="41">
        <v>9.8000000000000007</v>
      </c>
      <c r="G27" s="38">
        <v>11.5</v>
      </c>
      <c r="H27" s="41">
        <v>5</v>
      </c>
      <c r="I27" s="23"/>
      <c r="J27" s="42" t="s">
        <v>52</v>
      </c>
      <c r="K27" s="42">
        <v>-7.3247916378549175E-4</v>
      </c>
      <c r="L27" s="42">
        <v>2.772931128920075E-2</v>
      </c>
      <c r="M27" s="42">
        <v>-2.6415339210777933E-2</v>
      </c>
      <c r="N27" s="42">
        <v>0.97917547416336259</v>
      </c>
      <c r="O27" s="39">
        <v>-5.8398738825570923E-2</v>
      </c>
      <c r="P27" s="39">
        <v>5.6933780497999936E-2</v>
      </c>
      <c r="W27" s="41">
        <v>347</v>
      </c>
      <c r="X27" s="38">
        <v>3.6</v>
      </c>
      <c r="Y27" s="41">
        <v>9.6</v>
      </c>
      <c r="Z27" s="41">
        <v>11.3</v>
      </c>
      <c r="AA27" s="37">
        <v>6</v>
      </c>
    </row>
    <row r="28" spans="1:35" ht="18" customHeight="1">
      <c r="B28" s="41">
        <v>26</v>
      </c>
      <c r="C28" s="38">
        <v>507</v>
      </c>
      <c r="D28" s="41">
        <v>5.0999999999999996</v>
      </c>
      <c r="E28" s="38">
        <v>259</v>
      </c>
      <c r="F28" s="41">
        <v>12</v>
      </c>
      <c r="G28" s="38">
        <v>15.7</v>
      </c>
      <c r="H28" s="41">
        <v>0</v>
      </c>
      <c r="J28" s="39" t="s">
        <v>51</v>
      </c>
      <c r="K28" s="39">
        <v>16.966648000596724</v>
      </c>
      <c r="L28" s="39">
        <v>2.1420865265985998</v>
      </c>
      <c r="M28" s="39">
        <v>7.9206174866978474</v>
      </c>
      <c r="N28" s="39">
        <v>9.6593958887195336E-8</v>
      </c>
      <c r="O28" s="39">
        <v>12.511935203277648</v>
      </c>
      <c r="P28" s="39">
        <v>21.421360797915799</v>
      </c>
      <c r="W28" s="41">
        <v>341</v>
      </c>
      <c r="X28" s="38">
        <v>3.5</v>
      </c>
      <c r="Y28" s="41">
        <v>9.8000000000000007</v>
      </c>
      <c r="Z28" s="41">
        <v>11.5</v>
      </c>
      <c r="AA28" s="37">
        <v>5</v>
      </c>
    </row>
    <row r="29" spans="1:35" ht="18" customHeight="1">
      <c r="B29" s="40">
        <v>27</v>
      </c>
      <c r="C29" s="35">
        <v>400</v>
      </c>
      <c r="D29" s="40">
        <v>8.6</v>
      </c>
      <c r="E29" s="35">
        <v>335</v>
      </c>
      <c r="F29" s="40">
        <v>7</v>
      </c>
      <c r="G29" s="35">
        <v>12</v>
      </c>
      <c r="H29" s="40">
        <v>8</v>
      </c>
      <c r="J29" s="39" t="s">
        <v>50</v>
      </c>
      <c r="K29" s="39">
        <v>15.680036983866525</v>
      </c>
      <c r="L29" s="39">
        <v>1.973031863613707</v>
      </c>
      <c r="M29" s="39">
        <v>7.9471787927173922</v>
      </c>
      <c r="N29" s="39">
        <v>9.1565346075659707E-8</v>
      </c>
      <c r="O29" s="39">
        <v>11.576892604206606</v>
      </c>
      <c r="P29" s="39">
        <v>19.783181363526445</v>
      </c>
      <c r="W29" s="41">
        <v>507</v>
      </c>
      <c r="X29" s="38">
        <v>5.0999999999999996</v>
      </c>
      <c r="Y29" s="41">
        <v>12</v>
      </c>
      <c r="Z29" s="41">
        <v>15.7</v>
      </c>
      <c r="AA29" s="37">
        <v>0</v>
      </c>
    </row>
    <row r="30" spans="1:35" ht="18" customHeight="1" thickBot="1">
      <c r="J30" s="36" t="s">
        <v>49</v>
      </c>
      <c r="K30" s="36">
        <v>-4.0495951592509307</v>
      </c>
      <c r="L30" s="36">
        <v>1.9966396869990477</v>
      </c>
      <c r="M30" s="36">
        <v>-2.0282052819141736</v>
      </c>
      <c r="N30" s="36">
        <v>5.5412838933305043E-2</v>
      </c>
      <c r="O30" s="36">
        <v>-8.2018346952668928</v>
      </c>
      <c r="P30" s="36">
        <v>0.10264437676503047</v>
      </c>
      <c r="W30" s="40">
        <v>400</v>
      </c>
      <c r="X30" s="35">
        <v>8.6</v>
      </c>
      <c r="Y30" s="40">
        <v>7</v>
      </c>
      <c r="Z30" s="40">
        <v>12</v>
      </c>
      <c r="AA30" s="34">
        <v>8</v>
      </c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1"/>
  <sheetViews>
    <sheetView zoomScaleNormal="100" workbookViewId="0"/>
  </sheetViews>
  <sheetFormatPr defaultColWidth="12.69140625" defaultRowHeight="18" customHeight="1"/>
  <cols>
    <col min="1" max="1" width="5.69140625" style="1" customWidth="1"/>
    <col min="2" max="15" width="12.69140625" style="11"/>
    <col min="16" max="16" width="5.69140625" style="1" customWidth="1"/>
    <col min="17" max="19" width="12.69140625" style="11"/>
    <col min="20" max="16384" width="12.69140625" style="1"/>
  </cols>
  <sheetData>
    <row r="1" spans="1:19" s="10" customFormat="1" ht="18" customHeight="1">
      <c r="A1" s="2"/>
      <c r="B1" s="119" t="s">
        <v>24</v>
      </c>
      <c r="C1" s="119" t="s">
        <v>25</v>
      </c>
      <c r="D1" s="119" t="s">
        <v>26</v>
      </c>
      <c r="E1" s="119" t="s">
        <v>27</v>
      </c>
      <c r="F1" s="119" t="s">
        <v>28</v>
      </c>
      <c r="G1" s="119" t="s">
        <v>29</v>
      </c>
      <c r="H1" s="119" t="s">
        <v>37</v>
      </c>
      <c r="I1" s="119" t="s">
        <v>30</v>
      </c>
      <c r="J1" s="119" t="s">
        <v>31</v>
      </c>
      <c r="K1" s="119" t="s">
        <v>32</v>
      </c>
      <c r="L1" s="119" t="s">
        <v>33</v>
      </c>
      <c r="M1" s="119" t="s">
        <v>34</v>
      </c>
      <c r="N1" s="119" t="s">
        <v>35</v>
      </c>
      <c r="O1" s="119" t="s">
        <v>36</v>
      </c>
      <c r="P1" s="120" t="s">
        <v>121</v>
      </c>
      <c r="Q1" s="79"/>
      <c r="R1" s="13"/>
      <c r="S1" s="13"/>
    </row>
    <row r="2" spans="1:19" ht="18" customHeight="1">
      <c r="A2" s="2"/>
      <c r="B2" s="124">
        <v>88500</v>
      </c>
      <c r="C2" s="121">
        <v>10</v>
      </c>
      <c r="D2" s="121">
        <v>20.7</v>
      </c>
      <c r="E2" s="121">
        <v>3</v>
      </c>
      <c r="F2" s="121">
        <v>8</v>
      </c>
      <c r="G2" s="121">
        <v>0</v>
      </c>
      <c r="H2" s="121">
        <v>1</v>
      </c>
      <c r="I2" s="121">
        <v>0</v>
      </c>
      <c r="J2" s="121">
        <v>1</v>
      </c>
      <c r="K2" s="121">
        <v>1</v>
      </c>
      <c r="L2" s="121">
        <v>1</v>
      </c>
      <c r="M2" s="121">
        <v>0</v>
      </c>
      <c r="N2" s="121">
        <v>1</v>
      </c>
      <c r="O2" s="121">
        <v>1</v>
      </c>
      <c r="P2" s="2"/>
    </row>
    <row r="3" spans="1:19" ht="18" customHeight="1">
      <c r="A3" s="2"/>
      <c r="B3" s="124">
        <v>86700</v>
      </c>
      <c r="C3" s="121">
        <v>10</v>
      </c>
      <c r="D3" s="121">
        <v>20.7</v>
      </c>
      <c r="E3" s="121">
        <v>3</v>
      </c>
      <c r="F3" s="121">
        <v>7</v>
      </c>
      <c r="G3" s="121">
        <v>0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0</v>
      </c>
      <c r="N3" s="121">
        <v>1</v>
      </c>
      <c r="O3" s="121">
        <v>1</v>
      </c>
      <c r="P3" s="2"/>
    </row>
    <row r="4" spans="1:19" ht="18" customHeight="1">
      <c r="A4" s="2"/>
      <c r="B4" s="124">
        <v>87300</v>
      </c>
      <c r="C4" s="121">
        <v>10</v>
      </c>
      <c r="D4" s="121">
        <v>20.7</v>
      </c>
      <c r="E4" s="121">
        <v>3</v>
      </c>
      <c r="F4" s="121">
        <v>2</v>
      </c>
      <c r="G4" s="121">
        <v>0</v>
      </c>
      <c r="H4" s="121">
        <v>1</v>
      </c>
      <c r="I4" s="121">
        <v>1</v>
      </c>
      <c r="J4" s="121">
        <v>1</v>
      </c>
      <c r="K4" s="121">
        <v>1</v>
      </c>
      <c r="L4" s="121">
        <v>1</v>
      </c>
      <c r="M4" s="121">
        <v>0</v>
      </c>
      <c r="N4" s="121">
        <v>1</v>
      </c>
      <c r="O4" s="121">
        <v>1</v>
      </c>
      <c r="P4" s="2"/>
    </row>
    <row r="5" spans="1:19" ht="18" customHeight="1">
      <c r="A5" s="2"/>
      <c r="B5" s="124">
        <v>88200</v>
      </c>
      <c r="C5" s="121">
        <v>10</v>
      </c>
      <c r="D5" s="121">
        <v>20.7</v>
      </c>
      <c r="E5" s="121">
        <v>3</v>
      </c>
      <c r="F5" s="121">
        <v>9</v>
      </c>
      <c r="G5" s="121">
        <v>0</v>
      </c>
      <c r="H5" s="121">
        <v>1</v>
      </c>
      <c r="I5" s="121">
        <v>1</v>
      </c>
      <c r="J5" s="121">
        <v>1</v>
      </c>
      <c r="K5" s="121">
        <v>1</v>
      </c>
      <c r="L5" s="121">
        <v>1</v>
      </c>
      <c r="M5" s="121">
        <v>0</v>
      </c>
      <c r="N5" s="121">
        <v>1</v>
      </c>
      <c r="O5" s="121">
        <v>1</v>
      </c>
      <c r="P5" s="2"/>
    </row>
    <row r="6" spans="1:19" ht="18" customHeight="1">
      <c r="A6" s="2"/>
      <c r="B6" s="124">
        <v>170000</v>
      </c>
      <c r="C6" s="121">
        <v>10</v>
      </c>
      <c r="D6" s="121">
        <v>41.4</v>
      </c>
      <c r="E6" s="121">
        <v>3</v>
      </c>
      <c r="F6" s="121">
        <v>11</v>
      </c>
      <c r="G6" s="121">
        <v>0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>
        <v>1</v>
      </c>
      <c r="N6" s="121">
        <v>1</v>
      </c>
      <c r="O6" s="121">
        <v>1</v>
      </c>
      <c r="P6" s="2"/>
    </row>
    <row r="7" spans="1:19" ht="18" customHeight="1">
      <c r="A7" s="2"/>
      <c r="B7" s="124">
        <v>83000</v>
      </c>
      <c r="C7" s="121">
        <v>10</v>
      </c>
      <c r="D7" s="121">
        <v>20.7</v>
      </c>
      <c r="E7" s="121">
        <v>3</v>
      </c>
      <c r="F7" s="121">
        <v>2</v>
      </c>
      <c r="G7" s="121">
        <v>0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>
        <v>0</v>
      </c>
      <c r="N7" s="121">
        <v>1</v>
      </c>
      <c r="O7" s="121">
        <v>1</v>
      </c>
      <c r="P7" s="2"/>
      <c r="R7" s="12"/>
    </row>
    <row r="8" spans="1:19" ht="18" customHeight="1">
      <c r="B8" s="124">
        <v>100000</v>
      </c>
      <c r="C8" s="121">
        <v>13</v>
      </c>
      <c r="D8" s="121">
        <v>25.21</v>
      </c>
      <c r="E8" s="121">
        <v>2</v>
      </c>
      <c r="F8" s="121">
        <v>3</v>
      </c>
      <c r="G8" s="121">
        <v>0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>
        <v>1</v>
      </c>
      <c r="N8" s="121">
        <v>1</v>
      </c>
      <c r="O8" s="121">
        <v>0</v>
      </c>
      <c r="P8" s="2"/>
    </row>
    <row r="9" spans="1:19" ht="18" customHeight="1">
      <c r="A9" s="23"/>
      <c r="B9" s="124">
        <v>170000</v>
      </c>
      <c r="C9" s="121">
        <v>13</v>
      </c>
      <c r="D9" s="121">
        <v>52.36</v>
      </c>
      <c r="E9" s="121">
        <v>2</v>
      </c>
      <c r="F9" s="121">
        <v>11</v>
      </c>
      <c r="G9" s="121">
        <v>0</v>
      </c>
      <c r="H9" s="121">
        <v>1</v>
      </c>
      <c r="I9" s="121">
        <v>1</v>
      </c>
      <c r="J9" s="121">
        <v>1</v>
      </c>
      <c r="K9" s="121">
        <v>1</v>
      </c>
      <c r="L9" s="121">
        <v>1</v>
      </c>
      <c r="M9" s="121">
        <v>1</v>
      </c>
      <c r="N9" s="121">
        <v>1</v>
      </c>
      <c r="O9" s="121">
        <v>0</v>
      </c>
      <c r="P9" s="2"/>
    </row>
    <row r="10" spans="1:19" ht="18" customHeight="1">
      <c r="A10" s="23"/>
      <c r="B10" s="124">
        <v>105000</v>
      </c>
      <c r="C10" s="121">
        <v>13</v>
      </c>
      <c r="D10" s="121">
        <v>25.63</v>
      </c>
      <c r="E10" s="121">
        <v>2</v>
      </c>
      <c r="F10" s="121">
        <v>11</v>
      </c>
      <c r="G10" s="121">
        <v>0</v>
      </c>
      <c r="H10" s="121">
        <v>1</v>
      </c>
      <c r="I10" s="121">
        <v>1</v>
      </c>
      <c r="J10" s="121">
        <v>1</v>
      </c>
      <c r="K10" s="121">
        <v>1</v>
      </c>
      <c r="L10" s="121">
        <v>1</v>
      </c>
      <c r="M10" s="121">
        <v>1</v>
      </c>
      <c r="N10" s="121">
        <v>1</v>
      </c>
      <c r="O10" s="121">
        <v>0</v>
      </c>
      <c r="P10" s="2"/>
    </row>
    <row r="11" spans="1:19" ht="18" customHeight="1">
      <c r="A11" s="23"/>
      <c r="B11" s="124">
        <v>83000</v>
      </c>
      <c r="C11" s="121">
        <v>5</v>
      </c>
      <c r="D11" s="121">
        <v>22.85</v>
      </c>
      <c r="E11" s="121">
        <v>1</v>
      </c>
      <c r="F11" s="121">
        <v>2</v>
      </c>
      <c r="G11" s="121">
        <v>0</v>
      </c>
      <c r="H11" s="121">
        <v>1</v>
      </c>
      <c r="I11" s="121">
        <v>0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0</v>
      </c>
      <c r="P11" s="2"/>
    </row>
    <row r="12" spans="1:19" ht="18" customHeight="1">
      <c r="A12" s="23"/>
      <c r="B12" s="124">
        <v>56000</v>
      </c>
      <c r="C12" s="121">
        <v>10</v>
      </c>
      <c r="D12" s="121">
        <v>12.5</v>
      </c>
      <c r="E12" s="121">
        <v>0</v>
      </c>
      <c r="F12" s="121">
        <v>1</v>
      </c>
      <c r="G12" s="121">
        <v>1</v>
      </c>
      <c r="H12" s="121">
        <v>0</v>
      </c>
      <c r="I12" s="121">
        <v>0</v>
      </c>
      <c r="J12" s="121">
        <v>1</v>
      </c>
      <c r="K12" s="121">
        <v>1</v>
      </c>
      <c r="L12" s="121">
        <v>0</v>
      </c>
      <c r="M12" s="121">
        <v>0</v>
      </c>
      <c r="N12" s="121">
        <v>1</v>
      </c>
      <c r="O12" s="121">
        <v>0</v>
      </c>
      <c r="P12" s="2"/>
    </row>
    <row r="13" spans="1:19" ht="18" customHeight="1">
      <c r="A13" s="23"/>
      <c r="B13" s="124">
        <v>65000</v>
      </c>
      <c r="C13" s="121">
        <v>10</v>
      </c>
      <c r="D13" s="121">
        <v>12.5</v>
      </c>
      <c r="E13" s="121">
        <v>0</v>
      </c>
      <c r="F13" s="121">
        <v>2</v>
      </c>
      <c r="G13" s="121">
        <v>1</v>
      </c>
      <c r="H13" s="121">
        <v>1</v>
      </c>
      <c r="I13" s="121">
        <v>0</v>
      </c>
      <c r="J13" s="121">
        <v>1</v>
      </c>
      <c r="K13" s="121">
        <v>1</v>
      </c>
      <c r="L13" s="121">
        <v>0</v>
      </c>
      <c r="M13" s="121">
        <v>0</v>
      </c>
      <c r="N13" s="121">
        <v>1</v>
      </c>
      <c r="O13" s="121">
        <v>0</v>
      </c>
      <c r="P13" s="2"/>
    </row>
    <row r="14" spans="1:19" ht="18" customHeight="1">
      <c r="A14" s="23"/>
      <c r="B14" s="124">
        <v>56000</v>
      </c>
      <c r="C14" s="121">
        <v>10</v>
      </c>
      <c r="D14" s="121">
        <v>12</v>
      </c>
      <c r="E14" s="121">
        <v>0</v>
      </c>
      <c r="F14" s="121">
        <v>1</v>
      </c>
      <c r="G14" s="121">
        <v>1</v>
      </c>
      <c r="H14" s="121">
        <v>0</v>
      </c>
      <c r="I14" s="121">
        <v>0</v>
      </c>
      <c r="J14" s="121">
        <v>1</v>
      </c>
      <c r="K14" s="121">
        <v>1</v>
      </c>
      <c r="L14" s="121">
        <v>0</v>
      </c>
      <c r="M14" s="121">
        <v>0</v>
      </c>
      <c r="N14" s="121">
        <v>1</v>
      </c>
      <c r="O14" s="121">
        <v>0</v>
      </c>
      <c r="P14" s="2"/>
    </row>
    <row r="15" spans="1:19" ht="18" customHeight="1">
      <c r="A15" s="23"/>
      <c r="B15" s="124">
        <v>63000</v>
      </c>
      <c r="C15" s="121">
        <v>10</v>
      </c>
      <c r="D15" s="121">
        <v>12</v>
      </c>
      <c r="E15" s="121">
        <v>0</v>
      </c>
      <c r="F15" s="121">
        <v>2</v>
      </c>
      <c r="G15" s="121">
        <v>1</v>
      </c>
      <c r="H15" s="121">
        <v>1</v>
      </c>
      <c r="I15" s="121">
        <v>0</v>
      </c>
      <c r="J15" s="121">
        <v>1</v>
      </c>
      <c r="K15" s="121">
        <v>1</v>
      </c>
      <c r="L15" s="121">
        <v>1</v>
      </c>
      <c r="M15" s="121">
        <v>0</v>
      </c>
      <c r="N15" s="121">
        <v>1</v>
      </c>
      <c r="O15" s="121">
        <v>0</v>
      </c>
      <c r="P15" s="2"/>
    </row>
    <row r="16" spans="1:19" ht="18" customHeight="1">
      <c r="A16" s="23"/>
      <c r="B16" s="124">
        <v>67000</v>
      </c>
      <c r="C16" s="121">
        <v>10</v>
      </c>
      <c r="D16" s="121">
        <v>12</v>
      </c>
      <c r="E16" s="121">
        <v>0</v>
      </c>
      <c r="F16" s="121">
        <v>2</v>
      </c>
      <c r="G16" s="121">
        <v>1</v>
      </c>
      <c r="H16" s="121">
        <v>1</v>
      </c>
      <c r="I16" s="121">
        <v>0</v>
      </c>
      <c r="J16" s="121">
        <v>1</v>
      </c>
      <c r="K16" s="121">
        <v>1</v>
      </c>
      <c r="L16" s="121">
        <v>0</v>
      </c>
      <c r="M16" s="121">
        <v>0</v>
      </c>
      <c r="N16" s="121">
        <v>1</v>
      </c>
      <c r="O16" s="121">
        <v>0</v>
      </c>
      <c r="P16" s="2"/>
    </row>
    <row r="17" spans="1:16" ht="18" customHeight="1">
      <c r="A17" s="23"/>
      <c r="B17" s="124">
        <v>87000</v>
      </c>
      <c r="C17" s="121">
        <v>9</v>
      </c>
      <c r="D17" s="121">
        <v>20.79</v>
      </c>
      <c r="E17" s="121">
        <v>4</v>
      </c>
      <c r="F17" s="121">
        <v>5</v>
      </c>
      <c r="G17" s="121">
        <v>0</v>
      </c>
      <c r="H17" s="121">
        <v>1</v>
      </c>
      <c r="I17" s="121">
        <v>1</v>
      </c>
      <c r="J17" s="121">
        <v>1</v>
      </c>
      <c r="K17" s="121">
        <v>1</v>
      </c>
      <c r="L17" s="121">
        <v>1</v>
      </c>
      <c r="M17" s="121">
        <v>0</v>
      </c>
      <c r="N17" s="121">
        <v>1</v>
      </c>
      <c r="O17" s="121">
        <v>0</v>
      </c>
      <c r="P17" s="2"/>
    </row>
    <row r="18" spans="1:16" ht="18" customHeight="1">
      <c r="A18" s="23"/>
      <c r="B18" s="124">
        <v>85000</v>
      </c>
      <c r="C18" s="121">
        <v>9</v>
      </c>
      <c r="D18" s="121">
        <v>21.88</v>
      </c>
      <c r="E18" s="121">
        <v>4</v>
      </c>
      <c r="F18" s="121">
        <v>3</v>
      </c>
      <c r="G18" s="121">
        <v>0</v>
      </c>
      <c r="H18" s="121">
        <v>1</v>
      </c>
      <c r="I18" s="121">
        <v>1</v>
      </c>
      <c r="J18" s="121">
        <v>1</v>
      </c>
      <c r="K18" s="121">
        <v>1</v>
      </c>
      <c r="L18" s="121">
        <v>1</v>
      </c>
      <c r="M18" s="121">
        <v>0</v>
      </c>
      <c r="N18" s="121">
        <v>1</v>
      </c>
      <c r="O18" s="121">
        <v>0</v>
      </c>
      <c r="P18" s="2"/>
    </row>
    <row r="19" spans="1:16" ht="18" customHeight="1">
      <c r="A19" s="23"/>
      <c r="B19" s="124">
        <v>64000</v>
      </c>
      <c r="C19" s="121">
        <v>4</v>
      </c>
      <c r="D19" s="121">
        <v>11.28</v>
      </c>
      <c r="E19" s="121">
        <v>2</v>
      </c>
      <c r="F19" s="121">
        <v>1</v>
      </c>
      <c r="G19" s="121">
        <v>0</v>
      </c>
      <c r="H19" s="121">
        <v>0</v>
      </c>
      <c r="I19" s="121">
        <v>0</v>
      </c>
      <c r="J19" s="121">
        <v>1</v>
      </c>
      <c r="K19" s="121">
        <v>1</v>
      </c>
      <c r="L19" s="121">
        <v>1</v>
      </c>
      <c r="M19" s="121">
        <v>0</v>
      </c>
      <c r="N19" s="121">
        <v>1</v>
      </c>
      <c r="O19" s="121">
        <v>0</v>
      </c>
      <c r="P19" s="2"/>
    </row>
    <row r="20" spans="1:16" ht="18" customHeight="1">
      <c r="A20" s="23"/>
      <c r="B20" s="124">
        <v>67000</v>
      </c>
      <c r="C20" s="121">
        <v>4</v>
      </c>
      <c r="D20" s="121">
        <v>12.73</v>
      </c>
      <c r="E20" s="121">
        <v>2</v>
      </c>
      <c r="F20" s="121">
        <v>2</v>
      </c>
      <c r="G20" s="121">
        <v>0</v>
      </c>
      <c r="H20" s="121">
        <v>1</v>
      </c>
      <c r="I20" s="121">
        <v>0</v>
      </c>
      <c r="J20" s="121">
        <v>1</v>
      </c>
      <c r="K20" s="121">
        <v>1</v>
      </c>
      <c r="L20" s="121">
        <v>1</v>
      </c>
      <c r="M20" s="121">
        <v>0</v>
      </c>
      <c r="N20" s="121">
        <v>1</v>
      </c>
      <c r="O20" s="121">
        <v>0</v>
      </c>
      <c r="P20" s="2"/>
    </row>
    <row r="21" spans="1:16" ht="18" customHeight="1">
      <c r="A21" s="23"/>
      <c r="B21" s="124">
        <v>140000</v>
      </c>
      <c r="C21" s="121">
        <v>7</v>
      </c>
      <c r="D21" s="121">
        <v>31.7</v>
      </c>
      <c r="E21" s="121">
        <v>1</v>
      </c>
      <c r="F21" s="121">
        <v>4</v>
      </c>
      <c r="G21" s="121">
        <v>0</v>
      </c>
      <c r="H21" s="121">
        <v>1</v>
      </c>
      <c r="I21" s="121">
        <v>0</v>
      </c>
      <c r="J21" s="121">
        <v>1</v>
      </c>
      <c r="K21" s="121">
        <v>1</v>
      </c>
      <c r="L21" s="121">
        <v>1</v>
      </c>
      <c r="M21" s="121">
        <v>1</v>
      </c>
      <c r="N21" s="121">
        <v>1</v>
      </c>
      <c r="O21" s="121">
        <v>1</v>
      </c>
      <c r="P21" s="2"/>
    </row>
    <row r="22" spans="1:16" ht="18" customHeight="1">
      <c r="A22" s="23"/>
      <c r="B22" s="124">
        <v>113000</v>
      </c>
      <c r="C22" s="121">
        <v>7</v>
      </c>
      <c r="D22" s="121">
        <v>25.1</v>
      </c>
      <c r="E22" s="121">
        <v>0</v>
      </c>
      <c r="F22" s="121">
        <v>2</v>
      </c>
      <c r="G22" s="121">
        <v>1</v>
      </c>
      <c r="H22" s="121">
        <v>1</v>
      </c>
      <c r="I22" s="121">
        <v>0</v>
      </c>
      <c r="J22" s="121">
        <v>1</v>
      </c>
      <c r="K22" s="121">
        <v>1</v>
      </c>
      <c r="L22" s="121">
        <v>1</v>
      </c>
      <c r="M22" s="121">
        <v>0</v>
      </c>
      <c r="N22" s="121">
        <v>1</v>
      </c>
      <c r="O22" s="121">
        <v>1</v>
      </c>
      <c r="P22" s="2"/>
    </row>
    <row r="23" spans="1:16" ht="18" customHeight="1">
      <c r="B23" s="124">
        <v>117000</v>
      </c>
      <c r="C23" s="121">
        <v>7</v>
      </c>
      <c r="D23" s="121">
        <v>25.06</v>
      </c>
      <c r="E23" s="121">
        <v>0</v>
      </c>
      <c r="F23" s="121">
        <v>5</v>
      </c>
      <c r="G23" s="121">
        <v>1</v>
      </c>
      <c r="H23" s="121">
        <v>1</v>
      </c>
      <c r="I23" s="121">
        <v>0</v>
      </c>
      <c r="J23" s="121">
        <v>1</v>
      </c>
      <c r="K23" s="121">
        <v>1</v>
      </c>
      <c r="L23" s="121">
        <v>1</v>
      </c>
      <c r="M23" s="121">
        <v>0</v>
      </c>
      <c r="N23" s="121">
        <v>1</v>
      </c>
      <c r="O23" s="121">
        <v>1</v>
      </c>
      <c r="P23" s="2"/>
    </row>
    <row r="24" spans="1:16" ht="18" customHeight="1">
      <c r="A24" s="23"/>
      <c r="B24" s="124">
        <v>113000</v>
      </c>
      <c r="C24" s="121">
        <v>7</v>
      </c>
      <c r="D24" s="121">
        <v>25.1</v>
      </c>
      <c r="E24" s="121">
        <v>0</v>
      </c>
      <c r="F24" s="121">
        <v>2</v>
      </c>
      <c r="G24" s="121">
        <v>1</v>
      </c>
      <c r="H24" s="121">
        <v>1</v>
      </c>
      <c r="I24" s="121">
        <v>0</v>
      </c>
      <c r="J24" s="121">
        <v>1</v>
      </c>
      <c r="K24" s="121">
        <v>1</v>
      </c>
      <c r="L24" s="121">
        <v>1</v>
      </c>
      <c r="M24" s="121">
        <v>0</v>
      </c>
      <c r="N24" s="121">
        <v>1</v>
      </c>
      <c r="O24" s="121">
        <v>1</v>
      </c>
      <c r="P24" s="2"/>
    </row>
    <row r="25" spans="1:16" ht="18" customHeight="1">
      <c r="A25" s="23"/>
      <c r="B25" s="124">
        <v>110000</v>
      </c>
      <c r="C25" s="121">
        <v>7</v>
      </c>
      <c r="D25" s="121">
        <v>25.06</v>
      </c>
      <c r="E25" s="121">
        <v>0</v>
      </c>
      <c r="F25" s="121">
        <v>1</v>
      </c>
      <c r="G25" s="121">
        <v>1</v>
      </c>
      <c r="H25" s="121">
        <v>0</v>
      </c>
      <c r="I25" s="121">
        <v>0</v>
      </c>
      <c r="J25" s="121">
        <v>1</v>
      </c>
      <c r="K25" s="121">
        <v>1</v>
      </c>
      <c r="L25" s="121">
        <v>1</v>
      </c>
      <c r="M25" s="121">
        <v>0</v>
      </c>
      <c r="N25" s="121">
        <v>1</v>
      </c>
      <c r="O25" s="121">
        <v>1</v>
      </c>
      <c r="P25" s="2"/>
    </row>
    <row r="26" spans="1:16" ht="18" customHeight="1">
      <c r="A26" s="23"/>
      <c r="B26" s="124">
        <v>114000</v>
      </c>
      <c r="C26" s="121">
        <v>7</v>
      </c>
      <c r="D26" s="121">
        <v>25.1</v>
      </c>
      <c r="E26" s="121">
        <v>0</v>
      </c>
      <c r="F26" s="121">
        <v>3</v>
      </c>
      <c r="G26" s="121">
        <v>1</v>
      </c>
      <c r="H26" s="121">
        <v>1</v>
      </c>
      <c r="I26" s="121">
        <v>0</v>
      </c>
      <c r="J26" s="121">
        <v>1</v>
      </c>
      <c r="K26" s="121">
        <v>1</v>
      </c>
      <c r="L26" s="121">
        <v>1</v>
      </c>
      <c r="M26" s="121">
        <v>0</v>
      </c>
      <c r="N26" s="121">
        <v>1</v>
      </c>
      <c r="O26" s="121">
        <v>1</v>
      </c>
      <c r="P26" s="2"/>
    </row>
    <row r="27" spans="1:16" ht="18" customHeight="1">
      <c r="A27" s="23"/>
      <c r="B27" s="124">
        <v>87000</v>
      </c>
      <c r="C27" s="121">
        <v>12</v>
      </c>
      <c r="D27" s="121">
        <v>23</v>
      </c>
      <c r="E27" s="121">
        <v>1</v>
      </c>
      <c r="F27" s="121">
        <v>1</v>
      </c>
      <c r="G27" s="121">
        <v>0</v>
      </c>
      <c r="H27" s="121">
        <v>0</v>
      </c>
      <c r="I27" s="121">
        <v>0</v>
      </c>
      <c r="J27" s="121">
        <v>0</v>
      </c>
      <c r="K27" s="121">
        <v>1</v>
      </c>
      <c r="L27" s="121">
        <v>1</v>
      </c>
      <c r="M27" s="121">
        <v>0</v>
      </c>
      <c r="N27" s="121">
        <v>1</v>
      </c>
      <c r="O27" s="121">
        <v>0</v>
      </c>
      <c r="P27" s="2"/>
    </row>
    <row r="28" spans="1:16" ht="18" customHeight="1">
      <c r="B28" s="124">
        <v>170000</v>
      </c>
      <c r="C28" s="121">
        <v>13</v>
      </c>
      <c r="D28" s="121">
        <v>52.36</v>
      </c>
      <c r="E28" s="121">
        <v>2</v>
      </c>
      <c r="F28" s="121">
        <v>11</v>
      </c>
      <c r="G28" s="121">
        <v>0</v>
      </c>
      <c r="H28" s="121">
        <v>1</v>
      </c>
      <c r="I28" s="121">
        <v>1</v>
      </c>
      <c r="J28" s="121">
        <v>1</v>
      </c>
      <c r="K28" s="121">
        <v>1</v>
      </c>
      <c r="L28" s="121">
        <v>1</v>
      </c>
      <c r="M28" s="121">
        <v>1</v>
      </c>
      <c r="N28" s="121">
        <v>1</v>
      </c>
      <c r="O28" s="121">
        <v>0</v>
      </c>
      <c r="P28" s="2"/>
    </row>
    <row r="29" spans="1:16" ht="18" customHeight="1">
      <c r="B29" s="124">
        <v>105000</v>
      </c>
      <c r="C29" s="121">
        <v>13</v>
      </c>
      <c r="D29" s="121">
        <v>25.63</v>
      </c>
      <c r="E29" s="121">
        <v>2</v>
      </c>
      <c r="F29" s="121">
        <v>11</v>
      </c>
      <c r="G29" s="121">
        <v>0</v>
      </c>
      <c r="H29" s="121">
        <v>1</v>
      </c>
      <c r="I29" s="121">
        <v>1</v>
      </c>
      <c r="J29" s="121">
        <v>1</v>
      </c>
      <c r="K29" s="121">
        <v>1</v>
      </c>
      <c r="L29" s="121">
        <v>1</v>
      </c>
      <c r="M29" s="121">
        <v>1</v>
      </c>
      <c r="N29" s="121">
        <v>1</v>
      </c>
      <c r="O29" s="121">
        <v>0</v>
      </c>
      <c r="P29" s="2"/>
    </row>
    <row r="30" spans="1:16" ht="18" customHeight="1">
      <c r="B30" s="124">
        <v>78000</v>
      </c>
      <c r="C30" s="121">
        <v>15</v>
      </c>
      <c r="D30" s="121">
        <v>21.18</v>
      </c>
      <c r="E30" s="121">
        <v>6</v>
      </c>
      <c r="F30" s="121">
        <v>4</v>
      </c>
      <c r="G30" s="121">
        <v>0</v>
      </c>
      <c r="H30" s="121">
        <v>1</v>
      </c>
      <c r="I30" s="121">
        <v>0</v>
      </c>
      <c r="J30" s="121">
        <v>0</v>
      </c>
      <c r="K30" s="121">
        <v>1</v>
      </c>
      <c r="L30" s="121">
        <v>1</v>
      </c>
      <c r="M30" s="121">
        <v>0</v>
      </c>
      <c r="N30" s="121">
        <v>1</v>
      </c>
      <c r="O30" s="121">
        <v>0</v>
      </c>
      <c r="P30" s="2"/>
    </row>
    <row r="31" spans="1:16" ht="18" customHeight="1">
      <c r="B31" s="124">
        <v>85000</v>
      </c>
      <c r="C31" s="121">
        <v>15</v>
      </c>
      <c r="D31" s="121">
        <v>22.41</v>
      </c>
      <c r="E31" s="121">
        <v>6</v>
      </c>
      <c r="F31" s="121">
        <v>3</v>
      </c>
      <c r="G31" s="121">
        <v>0</v>
      </c>
      <c r="H31" s="121">
        <v>1</v>
      </c>
      <c r="I31" s="121">
        <v>0</v>
      </c>
      <c r="J31" s="121">
        <v>1</v>
      </c>
      <c r="K31" s="121">
        <v>1</v>
      </c>
      <c r="L31" s="121">
        <v>1</v>
      </c>
      <c r="M31" s="121">
        <v>0</v>
      </c>
      <c r="N31" s="121">
        <v>1</v>
      </c>
      <c r="O31" s="121">
        <v>1</v>
      </c>
      <c r="P31" s="2"/>
    </row>
    <row r="32" spans="1:16" ht="18" customHeight="1">
      <c r="B32" s="124">
        <v>179000</v>
      </c>
      <c r="C32" s="121">
        <v>17</v>
      </c>
      <c r="D32" s="121">
        <v>58.17</v>
      </c>
      <c r="E32" s="121">
        <v>6</v>
      </c>
      <c r="F32" s="121">
        <v>5</v>
      </c>
      <c r="G32" s="121">
        <v>0</v>
      </c>
      <c r="H32" s="121">
        <v>1</v>
      </c>
      <c r="I32" s="121">
        <v>0</v>
      </c>
      <c r="J32" s="121">
        <v>1</v>
      </c>
      <c r="K32" s="121">
        <v>1</v>
      </c>
      <c r="L32" s="121">
        <v>1</v>
      </c>
      <c r="M32" s="121">
        <v>1</v>
      </c>
      <c r="N32" s="121">
        <v>1</v>
      </c>
      <c r="O32" s="121">
        <v>1</v>
      </c>
      <c r="P32" s="2"/>
    </row>
    <row r="33" spans="2:16" ht="18" customHeight="1">
      <c r="B33" s="124">
        <v>78000</v>
      </c>
      <c r="C33" s="121">
        <v>17</v>
      </c>
      <c r="D33" s="121">
        <v>21.18</v>
      </c>
      <c r="E33" s="121">
        <v>6</v>
      </c>
      <c r="F33" s="121">
        <v>5</v>
      </c>
      <c r="G33" s="121">
        <v>0</v>
      </c>
      <c r="H33" s="121">
        <v>1</v>
      </c>
      <c r="I33" s="121">
        <v>0</v>
      </c>
      <c r="J33" s="121">
        <v>1</v>
      </c>
      <c r="K33" s="121">
        <v>1</v>
      </c>
      <c r="L33" s="121">
        <v>1</v>
      </c>
      <c r="M33" s="121">
        <v>0</v>
      </c>
      <c r="N33" s="121">
        <v>1</v>
      </c>
      <c r="O33" s="121">
        <v>1</v>
      </c>
      <c r="P33" s="2"/>
    </row>
    <row r="34" spans="2:16" ht="18" customHeight="1">
      <c r="B34" s="124">
        <v>179000</v>
      </c>
      <c r="C34" s="121">
        <v>17</v>
      </c>
      <c r="D34" s="121">
        <v>58.17</v>
      </c>
      <c r="E34" s="121">
        <v>6</v>
      </c>
      <c r="F34" s="121">
        <v>5</v>
      </c>
      <c r="G34" s="121">
        <v>0</v>
      </c>
      <c r="H34" s="121">
        <v>1</v>
      </c>
      <c r="I34" s="121">
        <v>0</v>
      </c>
      <c r="J34" s="121">
        <v>1</v>
      </c>
      <c r="K34" s="121">
        <v>1</v>
      </c>
      <c r="L34" s="121">
        <v>1</v>
      </c>
      <c r="M34" s="121">
        <v>0</v>
      </c>
      <c r="N34" s="121">
        <v>1</v>
      </c>
      <c r="O34" s="121">
        <v>1</v>
      </c>
      <c r="P34" s="2"/>
    </row>
    <row r="35" spans="2:16" ht="18" customHeight="1">
      <c r="B35" s="124">
        <v>78000</v>
      </c>
      <c r="C35" s="121">
        <v>15</v>
      </c>
      <c r="D35" s="121">
        <v>21.18</v>
      </c>
      <c r="E35" s="121">
        <v>6</v>
      </c>
      <c r="F35" s="121">
        <v>1</v>
      </c>
      <c r="G35" s="121">
        <v>0</v>
      </c>
      <c r="H35" s="121">
        <v>0</v>
      </c>
      <c r="I35" s="121">
        <v>0</v>
      </c>
      <c r="J35" s="121">
        <v>1</v>
      </c>
      <c r="K35" s="121">
        <v>0</v>
      </c>
      <c r="L35" s="121">
        <v>1</v>
      </c>
      <c r="M35" s="121">
        <v>0</v>
      </c>
      <c r="N35" s="121">
        <v>1</v>
      </c>
      <c r="O35" s="121">
        <v>0</v>
      </c>
      <c r="P35" s="2"/>
    </row>
    <row r="36" spans="2:16" ht="18" customHeight="1">
      <c r="B36" s="124">
        <v>78000</v>
      </c>
      <c r="C36" s="121">
        <v>14</v>
      </c>
      <c r="D36" s="121">
        <v>21.18</v>
      </c>
      <c r="E36" s="121">
        <v>6</v>
      </c>
      <c r="F36" s="121">
        <v>4</v>
      </c>
      <c r="G36" s="121">
        <v>0</v>
      </c>
      <c r="H36" s="121">
        <v>1</v>
      </c>
      <c r="I36" s="121">
        <v>0</v>
      </c>
      <c r="J36" s="121">
        <v>1</v>
      </c>
      <c r="K36" s="121">
        <v>1</v>
      </c>
      <c r="L36" s="121">
        <v>1</v>
      </c>
      <c r="M36" s="121">
        <v>0</v>
      </c>
      <c r="N36" s="121">
        <v>1</v>
      </c>
      <c r="O36" s="121">
        <v>0</v>
      </c>
      <c r="P36" s="2"/>
    </row>
    <row r="37" spans="2:16" ht="18" customHeight="1">
      <c r="B37" s="124">
        <v>103000</v>
      </c>
      <c r="C37" s="121">
        <v>5</v>
      </c>
      <c r="D37" s="121">
        <v>26.48</v>
      </c>
      <c r="E37" s="121">
        <v>4</v>
      </c>
      <c r="F37" s="121">
        <v>2</v>
      </c>
      <c r="G37" s="121">
        <v>0</v>
      </c>
      <c r="H37" s="121">
        <v>1</v>
      </c>
      <c r="I37" s="121">
        <v>0</v>
      </c>
      <c r="J37" s="121">
        <v>1</v>
      </c>
      <c r="K37" s="121">
        <v>1</v>
      </c>
      <c r="L37" s="121">
        <v>1</v>
      </c>
      <c r="M37" s="121">
        <v>1</v>
      </c>
      <c r="N37" s="121">
        <v>1</v>
      </c>
      <c r="O37" s="121">
        <v>0</v>
      </c>
      <c r="P37" s="2"/>
    </row>
    <row r="38" spans="2:16" ht="18" customHeight="1">
      <c r="B38" s="124">
        <v>105000</v>
      </c>
      <c r="C38" s="121">
        <v>5</v>
      </c>
      <c r="D38" s="121">
        <v>27.15</v>
      </c>
      <c r="E38" s="121">
        <v>4</v>
      </c>
      <c r="F38" s="121">
        <v>2</v>
      </c>
      <c r="G38" s="121">
        <v>0</v>
      </c>
      <c r="H38" s="121">
        <v>1</v>
      </c>
      <c r="I38" s="121">
        <v>1</v>
      </c>
      <c r="J38" s="121">
        <v>1</v>
      </c>
      <c r="K38" s="121">
        <v>0</v>
      </c>
      <c r="L38" s="121">
        <v>1</v>
      </c>
      <c r="M38" s="121">
        <v>1</v>
      </c>
      <c r="N38" s="121">
        <v>1</v>
      </c>
      <c r="O38" s="121">
        <v>0</v>
      </c>
      <c r="P38" s="2"/>
    </row>
    <row r="39" spans="2:16" ht="18" customHeight="1">
      <c r="B39" s="124">
        <v>98000</v>
      </c>
      <c r="C39" s="121">
        <v>5</v>
      </c>
      <c r="D39" s="121">
        <v>26.48</v>
      </c>
      <c r="E39" s="121">
        <v>4</v>
      </c>
      <c r="F39" s="121">
        <v>3</v>
      </c>
      <c r="G39" s="121">
        <v>0</v>
      </c>
      <c r="H39" s="121">
        <v>1</v>
      </c>
      <c r="I39" s="121">
        <v>1</v>
      </c>
      <c r="J39" s="121">
        <v>1</v>
      </c>
      <c r="K39" s="121">
        <v>1</v>
      </c>
      <c r="L39" s="121">
        <v>0</v>
      </c>
      <c r="M39" s="121">
        <v>0</v>
      </c>
      <c r="N39" s="121">
        <v>1</v>
      </c>
      <c r="O39" s="121">
        <v>0</v>
      </c>
      <c r="P39" s="2"/>
    </row>
    <row r="40" spans="2:16" ht="18" customHeight="1">
      <c r="B40" s="124">
        <v>86000</v>
      </c>
      <c r="C40" s="121">
        <v>7</v>
      </c>
      <c r="D40" s="121">
        <v>25.4</v>
      </c>
      <c r="E40" s="121">
        <v>6</v>
      </c>
      <c r="F40" s="121">
        <v>3</v>
      </c>
      <c r="G40" s="121">
        <v>0</v>
      </c>
      <c r="H40" s="121">
        <v>1</v>
      </c>
      <c r="I40" s="121">
        <v>1</v>
      </c>
      <c r="J40" s="121">
        <v>1</v>
      </c>
      <c r="K40" s="121">
        <v>0</v>
      </c>
      <c r="L40" s="121">
        <v>1</v>
      </c>
      <c r="M40" s="121">
        <v>1</v>
      </c>
      <c r="N40" s="121">
        <v>1</v>
      </c>
      <c r="O40" s="121">
        <v>0</v>
      </c>
      <c r="P40" s="2"/>
    </row>
    <row r="41" spans="2:16" ht="18" customHeight="1">
      <c r="B41" s="124">
        <v>76000</v>
      </c>
      <c r="C41" s="121">
        <v>6</v>
      </c>
      <c r="D41" s="121">
        <v>23.6</v>
      </c>
      <c r="E41" s="121">
        <v>7</v>
      </c>
      <c r="F41" s="121">
        <v>2</v>
      </c>
      <c r="G41" s="121">
        <v>0</v>
      </c>
      <c r="H41" s="121">
        <v>1</v>
      </c>
      <c r="I41" s="121">
        <v>0</v>
      </c>
      <c r="J41" s="121">
        <v>0</v>
      </c>
      <c r="K41" s="121">
        <v>1</v>
      </c>
      <c r="L41" s="121">
        <v>1</v>
      </c>
      <c r="M41" s="121">
        <v>0</v>
      </c>
      <c r="N41" s="121">
        <v>1</v>
      </c>
      <c r="O41" s="121">
        <v>0</v>
      </c>
      <c r="P41" s="2"/>
    </row>
    <row r="42" spans="2:16" ht="18" customHeight="1">
      <c r="B42" s="124">
        <v>83000</v>
      </c>
      <c r="C42" s="121">
        <v>17</v>
      </c>
      <c r="D42" s="121">
        <v>21.25</v>
      </c>
      <c r="E42" s="121">
        <v>5</v>
      </c>
      <c r="F42" s="121">
        <v>4</v>
      </c>
      <c r="G42" s="121">
        <v>0</v>
      </c>
      <c r="H42" s="121">
        <v>1</v>
      </c>
      <c r="I42" s="121">
        <v>1</v>
      </c>
      <c r="J42" s="121">
        <v>1</v>
      </c>
      <c r="K42" s="121">
        <v>1</v>
      </c>
      <c r="L42" s="121">
        <v>1</v>
      </c>
      <c r="M42" s="121">
        <v>0</v>
      </c>
      <c r="N42" s="121">
        <v>1</v>
      </c>
      <c r="O42" s="121">
        <v>0</v>
      </c>
      <c r="P42" s="2"/>
    </row>
    <row r="43" spans="2:16" ht="18" customHeight="1">
      <c r="B43" s="124">
        <v>76000</v>
      </c>
      <c r="C43" s="121">
        <v>6</v>
      </c>
      <c r="D43" s="121">
        <v>23.6</v>
      </c>
      <c r="E43" s="121">
        <v>7</v>
      </c>
      <c r="F43" s="121">
        <v>2</v>
      </c>
      <c r="G43" s="121">
        <v>0</v>
      </c>
      <c r="H43" s="121">
        <v>1</v>
      </c>
      <c r="I43" s="121">
        <v>0</v>
      </c>
      <c r="J43" s="121">
        <v>0</v>
      </c>
      <c r="K43" s="121">
        <v>1</v>
      </c>
      <c r="L43" s="121">
        <v>1</v>
      </c>
      <c r="M43" s="121">
        <v>0</v>
      </c>
      <c r="N43" s="121">
        <v>1</v>
      </c>
      <c r="O43" s="121">
        <v>0</v>
      </c>
      <c r="P43" s="2"/>
    </row>
    <row r="44" spans="2:16" ht="18" customHeight="1">
      <c r="B44" s="124">
        <v>76000</v>
      </c>
      <c r="C44" s="121">
        <v>6</v>
      </c>
      <c r="D44" s="121">
        <v>23.6</v>
      </c>
      <c r="E44" s="121">
        <v>8</v>
      </c>
      <c r="F44" s="121">
        <v>2</v>
      </c>
      <c r="G44" s="121">
        <v>0</v>
      </c>
      <c r="H44" s="121">
        <v>1</v>
      </c>
      <c r="I44" s="121">
        <v>0</v>
      </c>
      <c r="J44" s="121">
        <v>0</v>
      </c>
      <c r="K44" s="121">
        <v>1</v>
      </c>
      <c r="L44" s="121">
        <v>1</v>
      </c>
      <c r="M44" s="121">
        <v>0</v>
      </c>
      <c r="N44" s="121">
        <v>1</v>
      </c>
      <c r="O44" s="121">
        <v>0</v>
      </c>
      <c r="P44" s="2"/>
    </row>
    <row r="45" spans="2:16" ht="18" customHeight="1">
      <c r="B45" s="124">
        <v>63000</v>
      </c>
      <c r="C45" s="121">
        <v>7</v>
      </c>
      <c r="D45" s="121">
        <v>11</v>
      </c>
      <c r="E45" s="121">
        <v>4</v>
      </c>
      <c r="F45" s="121">
        <v>1</v>
      </c>
      <c r="G45" s="121">
        <v>0</v>
      </c>
      <c r="H45" s="121">
        <v>0</v>
      </c>
      <c r="I45" s="121">
        <v>0</v>
      </c>
      <c r="J45" s="121">
        <v>1</v>
      </c>
      <c r="K45" s="121">
        <v>1</v>
      </c>
      <c r="L45" s="121">
        <v>0</v>
      </c>
      <c r="M45" s="121">
        <v>0</v>
      </c>
      <c r="N45" s="121">
        <v>1</v>
      </c>
      <c r="O45" s="121">
        <v>0</v>
      </c>
      <c r="P45" s="2"/>
    </row>
    <row r="46" spans="2:16" ht="18" customHeight="1">
      <c r="B46" s="124">
        <v>63000</v>
      </c>
      <c r="C46" s="121">
        <v>7</v>
      </c>
      <c r="D46" s="121">
        <v>11</v>
      </c>
      <c r="E46" s="121">
        <v>4</v>
      </c>
      <c r="F46" s="121">
        <v>1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1</v>
      </c>
      <c r="O46" s="121">
        <v>0</v>
      </c>
      <c r="P46" s="2"/>
    </row>
    <row r="47" spans="2:16" ht="18" customHeight="1">
      <c r="B47" s="124">
        <v>63000</v>
      </c>
      <c r="C47" s="121">
        <v>7</v>
      </c>
      <c r="D47" s="121">
        <v>11</v>
      </c>
      <c r="E47" s="121">
        <v>4</v>
      </c>
      <c r="F47" s="121">
        <v>1</v>
      </c>
      <c r="G47" s="121">
        <v>0</v>
      </c>
      <c r="H47" s="121">
        <v>0</v>
      </c>
      <c r="I47" s="121">
        <v>0</v>
      </c>
      <c r="J47" s="121">
        <v>1</v>
      </c>
      <c r="K47" s="121">
        <v>1</v>
      </c>
      <c r="L47" s="121">
        <v>0</v>
      </c>
      <c r="M47" s="121">
        <v>0</v>
      </c>
      <c r="N47" s="121">
        <v>1</v>
      </c>
      <c r="O47" s="121">
        <v>0</v>
      </c>
      <c r="P47" s="2"/>
    </row>
    <row r="48" spans="2:16" ht="18" customHeight="1">
      <c r="B48" s="124">
        <v>76000</v>
      </c>
      <c r="C48" s="121">
        <v>6</v>
      </c>
      <c r="D48" s="121">
        <v>23.6</v>
      </c>
      <c r="E48" s="121">
        <v>8</v>
      </c>
      <c r="F48" s="121">
        <v>2</v>
      </c>
      <c r="G48" s="121">
        <v>0</v>
      </c>
      <c r="H48" s="121">
        <v>1</v>
      </c>
      <c r="I48" s="121">
        <v>0</v>
      </c>
      <c r="J48" s="121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0</v>
      </c>
      <c r="P48" s="2"/>
    </row>
    <row r="49" spans="2:16" ht="18" customHeight="1">
      <c r="B49" s="124">
        <v>90000</v>
      </c>
      <c r="C49" s="121">
        <v>7</v>
      </c>
      <c r="D49" s="121">
        <v>20.059999999999999</v>
      </c>
      <c r="E49" s="121">
        <v>7</v>
      </c>
      <c r="F49" s="121">
        <v>6</v>
      </c>
      <c r="G49" s="121">
        <v>0</v>
      </c>
      <c r="H49" s="121">
        <v>1</v>
      </c>
      <c r="I49" s="121">
        <v>1</v>
      </c>
      <c r="J49" s="121">
        <v>1</v>
      </c>
      <c r="K49" s="121">
        <v>1</v>
      </c>
      <c r="L49" s="121">
        <v>1</v>
      </c>
      <c r="M49" s="121">
        <v>1</v>
      </c>
      <c r="N49" s="121">
        <v>1</v>
      </c>
      <c r="O49" s="121">
        <v>0</v>
      </c>
      <c r="P49" s="2"/>
    </row>
    <row r="50" spans="2:16" ht="18" customHeight="1">
      <c r="B50" s="124">
        <v>91000</v>
      </c>
      <c r="C50" s="121">
        <v>9</v>
      </c>
      <c r="D50" s="121">
        <v>20.059999999999999</v>
      </c>
      <c r="E50" s="121">
        <v>7</v>
      </c>
      <c r="F50" s="121">
        <v>6</v>
      </c>
      <c r="G50" s="121">
        <v>0</v>
      </c>
      <c r="H50" s="121">
        <v>1</v>
      </c>
      <c r="I50" s="121">
        <v>1</v>
      </c>
      <c r="J50" s="121">
        <v>1</v>
      </c>
      <c r="K50" s="121">
        <v>1</v>
      </c>
      <c r="L50" s="121">
        <v>1</v>
      </c>
      <c r="M50" s="121">
        <v>0</v>
      </c>
      <c r="N50" s="121">
        <v>1</v>
      </c>
      <c r="O50" s="121">
        <v>0</v>
      </c>
      <c r="P50" s="2"/>
    </row>
    <row r="51" spans="2:16" ht="18" customHeight="1">
      <c r="B51" s="124">
        <v>92000</v>
      </c>
      <c r="C51" s="121">
        <v>7</v>
      </c>
      <c r="D51" s="121">
        <v>20.059999999999999</v>
      </c>
      <c r="E51" s="121">
        <v>7</v>
      </c>
      <c r="F51" s="121">
        <v>7</v>
      </c>
      <c r="G51" s="121">
        <v>0</v>
      </c>
      <c r="H51" s="121">
        <v>1</v>
      </c>
      <c r="I51" s="121">
        <v>1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2"/>
    </row>
    <row r="52" spans="2:16" ht="18" customHeight="1">
      <c r="B52" s="124">
        <v>86000</v>
      </c>
      <c r="C52" s="121">
        <v>7</v>
      </c>
      <c r="D52" s="121">
        <v>20.059999999999999</v>
      </c>
      <c r="E52" s="121">
        <v>7</v>
      </c>
      <c r="F52" s="121">
        <v>2</v>
      </c>
      <c r="G52" s="121">
        <v>0</v>
      </c>
      <c r="H52" s="121">
        <v>1</v>
      </c>
      <c r="I52" s="121">
        <v>1</v>
      </c>
      <c r="J52" s="121">
        <v>1</v>
      </c>
      <c r="K52" s="121">
        <v>1</v>
      </c>
      <c r="L52" s="121">
        <v>1</v>
      </c>
      <c r="M52" s="121">
        <v>0</v>
      </c>
      <c r="N52" s="121">
        <v>1</v>
      </c>
      <c r="O52" s="121">
        <v>0</v>
      </c>
      <c r="P52" s="2"/>
    </row>
    <row r="53" spans="2:16" ht="18" customHeight="1">
      <c r="B53" s="124">
        <v>87000</v>
      </c>
      <c r="C53" s="121">
        <v>7</v>
      </c>
      <c r="D53" s="121">
        <v>20.059999999999999</v>
      </c>
      <c r="E53" s="121">
        <v>7</v>
      </c>
      <c r="F53" s="121">
        <v>2</v>
      </c>
      <c r="G53" s="121">
        <v>0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0</v>
      </c>
      <c r="N53" s="121">
        <v>1</v>
      </c>
      <c r="O53" s="121">
        <v>0</v>
      </c>
      <c r="P53" s="2"/>
    </row>
    <row r="54" spans="2:16" ht="18" customHeight="1">
      <c r="B54" s="124">
        <v>90000</v>
      </c>
      <c r="C54" s="121">
        <v>7</v>
      </c>
      <c r="D54" s="121">
        <v>20.059999999999999</v>
      </c>
      <c r="E54" s="121">
        <v>7</v>
      </c>
      <c r="F54" s="121">
        <v>6</v>
      </c>
      <c r="G54" s="121">
        <v>0</v>
      </c>
      <c r="H54" s="121">
        <v>1</v>
      </c>
      <c r="I54" s="121">
        <v>1</v>
      </c>
      <c r="J54" s="121">
        <v>1</v>
      </c>
      <c r="K54" s="121">
        <v>1</v>
      </c>
      <c r="L54" s="121">
        <v>1</v>
      </c>
      <c r="M54" s="121">
        <v>0</v>
      </c>
      <c r="N54" s="121">
        <v>1</v>
      </c>
      <c r="O54" s="121">
        <v>0</v>
      </c>
      <c r="P54" s="2"/>
    </row>
    <row r="55" spans="2:16" ht="18" customHeight="1">
      <c r="B55" s="124">
        <v>92000</v>
      </c>
      <c r="C55" s="121">
        <v>7</v>
      </c>
      <c r="D55" s="121">
        <v>20.059999999999999</v>
      </c>
      <c r="E55" s="121">
        <v>7</v>
      </c>
      <c r="F55" s="121">
        <v>7</v>
      </c>
      <c r="G55" s="121">
        <v>0</v>
      </c>
      <c r="H55" s="121">
        <v>1</v>
      </c>
      <c r="I55" s="121">
        <v>1</v>
      </c>
      <c r="J55" s="121">
        <v>1</v>
      </c>
      <c r="K55" s="121">
        <v>1</v>
      </c>
      <c r="L55" s="121">
        <v>1</v>
      </c>
      <c r="M55" s="121">
        <v>0</v>
      </c>
      <c r="N55" s="121">
        <v>1</v>
      </c>
      <c r="O55" s="121">
        <v>0</v>
      </c>
      <c r="P55" s="2"/>
    </row>
    <row r="56" spans="2:16" ht="18" customHeight="1">
      <c r="B56" s="124">
        <v>93000</v>
      </c>
      <c r="C56" s="121">
        <v>19</v>
      </c>
      <c r="D56" s="121">
        <v>25.03</v>
      </c>
      <c r="E56" s="121">
        <v>9</v>
      </c>
      <c r="F56" s="121">
        <v>6</v>
      </c>
      <c r="G56" s="121">
        <v>0</v>
      </c>
      <c r="H56" s="121">
        <v>1</v>
      </c>
      <c r="I56" s="121">
        <v>1</v>
      </c>
      <c r="J56" s="121">
        <v>1</v>
      </c>
      <c r="K56" s="121">
        <v>1</v>
      </c>
      <c r="L56" s="121">
        <v>1</v>
      </c>
      <c r="M56" s="121">
        <v>0</v>
      </c>
      <c r="N56" s="121">
        <v>1</v>
      </c>
      <c r="O56" s="121">
        <v>0</v>
      </c>
      <c r="P56" s="2"/>
    </row>
    <row r="57" spans="2:16" ht="18" customHeight="1">
      <c r="B57" s="124">
        <v>94000</v>
      </c>
      <c r="C57" s="121">
        <v>5</v>
      </c>
      <c r="D57" s="121">
        <v>18.61</v>
      </c>
      <c r="E57" s="121">
        <v>7</v>
      </c>
      <c r="F57" s="121">
        <v>2</v>
      </c>
      <c r="G57" s="121">
        <v>0</v>
      </c>
      <c r="H57" s="121">
        <v>1</v>
      </c>
      <c r="I57" s="121">
        <v>0</v>
      </c>
      <c r="J57" s="121">
        <v>1</v>
      </c>
      <c r="K57" s="121">
        <v>1</v>
      </c>
      <c r="L57" s="121">
        <v>0</v>
      </c>
      <c r="M57" s="121">
        <v>0</v>
      </c>
      <c r="N57" s="121">
        <v>1</v>
      </c>
      <c r="O57" s="121">
        <v>1</v>
      </c>
      <c r="P57" s="2"/>
    </row>
    <row r="58" spans="2:16" ht="18" customHeight="1">
      <c r="B58" s="124">
        <v>97000</v>
      </c>
      <c r="C58" s="121">
        <v>5</v>
      </c>
      <c r="D58" s="121">
        <v>23.78</v>
      </c>
      <c r="E58" s="121">
        <v>7</v>
      </c>
      <c r="F58" s="121">
        <v>3</v>
      </c>
      <c r="G58" s="121">
        <v>0</v>
      </c>
      <c r="H58" s="121">
        <v>1</v>
      </c>
      <c r="I58" s="121">
        <v>0</v>
      </c>
      <c r="J58" s="121">
        <v>1</v>
      </c>
      <c r="K58" s="121">
        <v>1</v>
      </c>
      <c r="L58" s="121">
        <v>0</v>
      </c>
      <c r="M58" s="121">
        <v>0</v>
      </c>
      <c r="N58" s="121">
        <v>1</v>
      </c>
      <c r="O58" s="121">
        <v>1</v>
      </c>
      <c r="P58" s="2"/>
    </row>
    <row r="59" spans="2:16" ht="18" customHeight="1">
      <c r="B59" s="124">
        <v>94000</v>
      </c>
      <c r="C59" s="121">
        <v>5</v>
      </c>
      <c r="D59" s="121">
        <v>18.61</v>
      </c>
      <c r="E59" s="121">
        <v>7</v>
      </c>
      <c r="F59" s="121">
        <v>3</v>
      </c>
      <c r="G59" s="121">
        <v>0</v>
      </c>
      <c r="H59" s="121">
        <v>1</v>
      </c>
      <c r="I59" s="121">
        <v>0</v>
      </c>
      <c r="J59" s="121">
        <v>1</v>
      </c>
      <c r="K59" s="121">
        <v>1</v>
      </c>
      <c r="L59" s="121">
        <v>0</v>
      </c>
      <c r="M59" s="121">
        <v>0</v>
      </c>
      <c r="N59" s="121">
        <v>1</v>
      </c>
      <c r="O59" s="121">
        <v>1</v>
      </c>
      <c r="P59" s="2"/>
    </row>
    <row r="60" spans="2:16" ht="18" customHeight="1">
      <c r="B60" s="124">
        <v>97000</v>
      </c>
      <c r="C60" s="121">
        <v>5</v>
      </c>
      <c r="D60" s="121">
        <v>23.78</v>
      </c>
      <c r="E60" s="121">
        <v>7</v>
      </c>
      <c r="F60" s="121">
        <v>3</v>
      </c>
      <c r="G60" s="121">
        <v>0</v>
      </c>
      <c r="H60" s="121">
        <v>1</v>
      </c>
      <c r="I60" s="121">
        <v>0</v>
      </c>
      <c r="J60" s="121">
        <v>1</v>
      </c>
      <c r="K60" s="121">
        <v>1</v>
      </c>
      <c r="L60" s="121">
        <v>0</v>
      </c>
      <c r="M60" s="121">
        <v>0</v>
      </c>
      <c r="N60" s="121">
        <v>1</v>
      </c>
      <c r="O60" s="121">
        <v>1</v>
      </c>
      <c r="P60" s="2"/>
    </row>
    <row r="61" spans="2:16" ht="18" customHeight="1">
      <c r="B61" s="124">
        <v>95000</v>
      </c>
      <c r="C61" s="121">
        <v>10</v>
      </c>
      <c r="D61" s="121">
        <v>20.75</v>
      </c>
      <c r="E61" s="121">
        <v>0</v>
      </c>
      <c r="F61" s="121">
        <v>7</v>
      </c>
      <c r="G61" s="121">
        <v>1</v>
      </c>
      <c r="H61" s="121">
        <v>1</v>
      </c>
      <c r="I61" s="121">
        <v>1</v>
      </c>
      <c r="J61" s="121">
        <v>1</v>
      </c>
      <c r="K61" s="121">
        <v>1</v>
      </c>
      <c r="L61" s="121">
        <v>1</v>
      </c>
      <c r="M61" s="121">
        <v>0</v>
      </c>
      <c r="N61" s="121">
        <v>1</v>
      </c>
      <c r="O61" s="121">
        <v>0</v>
      </c>
      <c r="P61" s="2"/>
    </row>
    <row r="62" spans="2:16" ht="18" customHeight="1">
      <c r="B62" s="124">
        <v>130000</v>
      </c>
      <c r="C62" s="121">
        <v>10</v>
      </c>
      <c r="D62" s="121">
        <v>30.84</v>
      </c>
      <c r="E62" s="121">
        <v>0</v>
      </c>
      <c r="F62" s="121">
        <v>2</v>
      </c>
      <c r="G62" s="121">
        <v>1</v>
      </c>
      <c r="H62" s="121">
        <v>1</v>
      </c>
      <c r="I62" s="121">
        <v>1</v>
      </c>
      <c r="J62" s="121">
        <v>1</v>
      </c>
      <c r="K62" s="121">
        <v>1</v>
      </c>
      <c r="L62" s="121">
        <v>1</v>
      </c>
      <c r="M62" s="121">
        <v>1</v>
      </c>
      <c r="N62" s="121">
        <v>1</v>
      </c>
      <c r="O62" s="121">
        <v>0</v>
      </c>
      <c r="P62" s="2"/>
    </row>
    <row r="63" spans="2:16" ht="18" customHeight="1">
      <c r="B63" s="124">
        <v>94000</v>
      </c>
      <c r="C63" s="121">
        <v>5</v>
      </c>
      <c r="D63" s="121">
        <v>18.71</v>
      </c>
      <c r="E63" s="121">
        <v>7</v>
      </c>
      <c r="F63" s="121">
        <v>2</v>
      </c>
      <c r="G63" s="121">
        <v>0</v>
      </c>
      <c r="H63" s="121">
        <v>1</v>
      </c>
      <c r="I63" s="121">
        <v>0</v>
      </c>
      <c r="J63" s="121">
        <v>1</v>
      </c>
      <c r="K63" s="121">
        <v>1</v>
      </c>
      <c r="L63" s="121">
        <v>0</v>
      </c>
      <c r="M63" s="121">
        <v>0</v>
      </c>
      <c r="N63" s="121">
        <v>1</v>
      </c>
      <c r="O63" s="121">
        <v>1</v>
      </c>
      <c r="P63" s="2"/>
    </row>
    <row r="64" spans="2:16" ht="18" customHeight="1">
      <c r="B64" s="124">
        <v>97000</v>
      </c>
      <c r="C64" s="121">
        <v>5</v>
      </c>
      <c r="D64" s="121">
        <v>23.78</v>
      </c>
      <c r="E64" s="121">
        <v>7</v>
      </c>
      <c r="F64" s="121">
        <v>3</v>
      </c>
      <c r="G64" s="121">
        <v>0</v>
      </c>
      <c r="H64" s="121">
        <v>1</v>
      </c>
      <c r="I64" s="121">
        <v>0</v>
      </c>
      <c r="J64" s="121">
        <v>1</v>
      </c>
      <c r="K64" s="121">
        <v>1</v>
      </c>
      <c r="L64" s="121">
        <v>0</v>
      </c>
      <c r="M64" s="121">
        <v>0</v>
      </c>
      <c r="N64" s="121">
        <v>1</v>
      </c>
      <c r="O64" s="121">
        <v>1</v>
      </c>
      <c r="P64" s="2"/>
    </row>
    <row r="65" spans="2:16" ht="18" customHeight="1">
      <c r="B65" s="124">
        <v>95000</v>
      </c>
      <c r="C65" s="121">
        <v>9</v>
      </c>
      <c r="D65" s="121">
        <v>21.36</v>
      </c>
      <c r="E65" s="121">
        <v>7</v>
      </c>
      <c r="F65" s="121">
        <v>4</v>
      </c>
      <c r="G65" s="121">
        <v>0</v>
      </c>
      <c r="H65" s="121">
        <v>1</v>
      </c>
      <c r="I65" s="121">
        <v>0</v>
      </c>
      <c r="J65" s="121">
        <v>1</v>
      </c>
      <c r="K65" s="121">
        <v>1</v>
      </c>
      <c r="L65" s="121">
        <v>1</v>
      </c>
      <c r="M65" s="121">
        <v>0</v>
      </c>
      <c r="N65" s="121">
        <v>1</v>
      </c>
      <c r="O65" s="121">
        <v>0</v>
      </c>
      <c r="P65" s="2"/>
    </row>
    <row r="66" spans="2:16" ht="18" customHeight="1">
      <c r="B66" s="124">
        <v>97000</v>
      </c>
      <c r="C66" s="121">
        <v>9</v>
      </c>
      <c r="D66" s="121">
        <v>24.17</v>
      </c>
      <c r="E66" s="121">
        <v>7</v>
      </c>
      <c r="F66" s="121">
        <v>5</v>
      </c>
      <c r="G66" s="121">
        <v>0</v>
      </c>
      <c r="H66" s="121">
        <v>1</v>
      </c>
      <c r="I66" s="121">
        <v>0</v>
      </c>
      <c r="J66" s="121">
        <v>1</v>
      </c>
      <c r="K66" s="121">
        <v>1</v>
      </c>
      <c r="L66" s="121">
        <v>1</v>
      </c>
      <c r="M66" s="121">
        <v>0</v>
      </c>
      <c r="N66" s="121">
        <v>1</v>
      </c>
      <c r="O66" s="121">
        <v>0</v>
      </c>
      <c r="P66" s="2"/>
    </row>
    <row r="67" spans="2:16" ht="18" customHeight="1">
      <c r="B67" s="124">
        <v>99000</v>
      </c>
      <c r="C67" s="121">
        <v>9</v>
      </c>
      <c r="D67" s="121">
        <v>21.94</v>
      </c>
      <c r="E67" s="121">
        <v>7</v>
      </c>
      <c r="F67" s="121">
        <v>11</v>
      </c>
      <c r="G67" s="121">
        <v>0</v>
      </c>
      <c r="H67" s="121">
        <v>1</v>
      </c>
      <c r="I67" s="121">
        <v>0</v>
      </c>
      <c r="J67" s="121">
        <v>1</v>
      </c>
      <c r="K67" s="121">
        <v>1</v>
      </c>
      <c r="L67" s="121">
        <v>1</v>
      </c>
      <c r="M67" s="121">
        <v>0</v>
      </c>
      <c r="N67" s="121">
        <v>1</v>
      </c>
      <c r="O67" s="121">
        <v>0</v>
      </c>
      <c r="P67" s="2"/>
    </row>
    <row r="68" spans="2:16" ht="18" customHeight="1">
      <c r="B68" s="124">
        <v>100000</v>
      </c>
      <c r="C68" s="121">
        <v>9</v>
      </c>
      <c r="D68" s="121">
        <v>21.94</v>
      </c>
      <c r="E68" s="121">
        <v>7</v>
      </c>
      <c r="F68" s="121">
        <v>13</v>
      </c>
      <c r="G68" s="121">
        <v>0</v>
      </c>
      <c r="H68" s="121">
        <v>1</v>
      </c>
      <c r="I68" s="121">
        <v>0</v>
      </c>
      <c r="J68" s="121">
        <v>1</v>
      </c>
      <c r="K68" s="121">
        <v>1</v>
      </c>
      <c r="L68" s="121">
        <v>1</v>
      </c>
      <c r="M68" s="121">
        <v>0</v>
      </c>
      <c r="N68" s="121">
        <v>1</v>
      </c>
      <c r="O68" s="121">
        <v>0</v>
      </c>
      <c r="P68" s="2"/>
    </row>
    <row r="69" spans="2:16" ht="18" customHeight="1">
      <c r="B69" s="124">
        <v>103000</v>
      </c>
      <c r="C69" s="121">
        <v>9</v>
      </c>
      <c r="D69" s="121">
        <v>21.94</v>
      </c>
      <c r="E69" s="121">
        <v>7</v>
      </c>
      <c r="F69" s="121">
        <v>13</v>
      </c>
      <c r="G69" s="121">
        <v>0</v>
      </c>
      <c r="H69" s="121">
        <v>1</v>
      </c>
      <c r="I69" s="121">
        <v>0</v>
      </c>
      <c r="J69" s="121">
        <v>1</v>
      </c>
      <c r="K69" s="121">
        <v>1</v>
      </c>
      <c r="L69" s="121">
        <v>1</v>
      </c>
      <c r="M69" s="121">
        <v>0</v>
      </c>
      <c r="N69" s="121">
        <v>1</v>
      </c>
      <c r="O69" s="121">
        <v>0</v>
      </c>
      <c r="P69" s="2"/>
    </row>
    <row r="70" spans="2:16" ht="18" customHeight="1">
      <c r="B70" s="124">
        <v>99000</v>
      </c>
      <c r="C70" s="121">
        <v>8</v>
      </c>
      <c r="D70" s="121">
        <v>22.17</v>
      </c>
      <c r="E70" s="121">
        <v>7</v>
      </c>
      <c r="F70" s="121">
        <v>2</v>
      </c>
      <c r="G70" s="121">
        <v>0</v>
      </c>
      <c r="H70" s="121">
        <v>1</v>
      </c>
      <c r="I70" s="121">
        <v>0</v>
      </c>
      <c r="J70" s="121">
        <v>1</v>
      </c>
      <c r="K70" s="121">
        <v>1</v>
      </c>
      <c r="L70" s="121">
        <v>1</v>
      </c>
      <c r="M70" s="121">
        <v>0</v>
      </c>
      <c r="N70" s="121">
        <v>1</v>
      </c>
      <c r="O70" s="121">
        <v>0</v>
      </c>
      <c r="P70" s="2"/>
    </row>
    <row r="71" spans="2:16" ht="18" customHeight="1">
      <c r="B71" s="124">
        <v>101000</v>
      </c>
      <c r="C71" s="121">
        <v>8</v>
      </c>
      <c r="D71" s="121">
        <v>21.94</v>
      </c>
      <c r="E71" s="121">
        <v>7</v>
      </c>
      <c r="F71" s="121">
        <v>8</v>
      </c>
      <c r="G71" s="121">
        <v>0</v>
      </c>
      <c r="H71" s="121">
        <v>1</v>
      </c>
      <c r="I71" s="121">
        <v>0</v>
      </c>
      <c r="J71" s="121">
        <v>1</v>
      </c>
      <c r="K71" s="121">
        <v>1</v>
      </c>
      <c r="L71" s="121">
        <v>1</v>
      </c>
      <c r="M71" s="121">
        <v>0</v>
      </c>
      <c r="N71" s="121">
        <v>1</v>
      </c>
      <c r="O71" s="121">
        <v>0</v>
      </c>
      <c r="P71" s="2"/>
    </row>
    <row r="72" spans="2:16" ht="18" customHeight="1">
      <c r="B72" s="124">
        <v>101000</v>
      </c>
      <c r="C72" s="121">
        <v>8</v>
      </c>
      <c r="D72" s="121">
        <v>21.94</v>
      </c>
      <c r="E72" s="121">
        <v>7</v>
      </c>
      <c r="F72" s="121">
        <v>6</v>
      </c>
      <c r="G72" s="121">
        <v>0</v>
      </c>
      <c r="H72" s="121">
        <v>1</v>
      </c>
      <c r="I72" s="121">
        <v>0</v>
      </c>
      <c r="J72" s="121">
        <v>1</v>
      </c>
      <c r="K72" s="121">
        <v>1</v>
      </c>
      <c r="L72" s="121">
        <v>1</v>
      </c>
      <c r="M72" s="121">
        <v>0</v>
      </c>
      <c r="N72" s="121">
        <v>1</v>
      </c>
      <c r="O72" s="121">
        <v>0</v>
      </c>
      <c r="P72" s="2"/>
    </row>
    <row r="73" spans="2:16" ht="18" customHeight="1">
      <c r="B73" s="124">
        <v>103000</v>
      </c>
      <c r="C73" s="121">
        <v>9</v>
      </c>
      <c r="D73" s="121">
        <v>21.94</v>
      </c>
      <c r="E73" s="121">
        <v>7</v>
      </c>
      <c r="F73" s="121">
        <v>8</v>
      </c>
      <c r="G73" s="121">
        <v>0</v>
      </c>
      <c r="H73" s="121">
        <v>1</v>
      </c>
      <c r="I73" s="121">
        <v>0</v>
      </c>
      <c r="J73" s="121">
        <v>1</v>
      </c>
      <c r="K73" s="121">
        <v>1</v>
      </c>
      <c r="L73" s="121">
        <v>1</v>
      </c>
      <c r="M73" s="121">
        <v>0</v>
      </c>
      <c r="N73" s="121">
        <v>1</v>
      </c>
      <c r="O73" s="121">
        <v>0</v>
      </c>
      <c r="P73" s="2"/>
    </row>
    <row r="74" spans="2:16" ht="18" customHeight="1">
      <c r="B74" s="124">
        <v>102000</v>
      </c>
      <c r="C74" s="121">
        <v>8</v>
      </c>
      <c r="D74" s="121">
        <v>22.17</v>
      </c>
      <c r="E74" s="121">
        <v>7</v>
      </c>
      <c r="F74" s="121">
        <v>10</v>
      </c>
      <c r="G74" s="121">
        <v>0</v>
      </c>
      <c r="H74" s="121">
        <v>1</v>
      </c>
      <c r="I74" s="121">
        <v>0</v>
      </c>
      <c r="J74" s="121">
        <v>1</v>
      </c>
      <c r="K74" s="121">
        <v>1</v>
      </c>
      <c r="L74" s="121">
        <v>1</v>
      </c>
      <c r="M74" s="121">
        <v>0</v>
      </c>
      <c r="N74" s="121">
        <v>1</v>
      </c>
      <c r="O74" s="121">
        <v>0</v>
      </c>
      <c r="P74" s="2"/>
    </row>
    <row r="75" spans="2:16" ht="18" customHeight="1">
      <c r="B75" s="124">
        <v>105000</v>
      </c>
      <c r="C75" s="121">
        <v>9</v>
      </c>
      <c r="D75" s="121">
        <v>21.94</v>
      </c>
      <c r="E75" s="121">
        <v>7</v>
      </c>
      <c r="F75" s="121">
        <v>13</v>
      </c>
      <c r="G75" s="121">
        <v>0</v>
      </c>
      <c r="H75" s="121">
        <v>1</v>
      </c>
      <c r="I75" s="121">
        <v>0</v>
      </c>
      <c r="J75" s="121">
        <v>1</v>
      </c>
      <c r="K75" s="121">
        <v>1</v>
      </c>
      <c r="L75" s="121">
        <v>1</v>
      </c>
      <c r="M75" s="121">
        <v>0</v>
      </c>
      <c r="N75" s="121">
        <v>1</v>
      </c>
      <c r="O75" s="121">
        <v>0</v>
      </c>
      <c r="P75" s="2"/>
    </row>
    <row r="76" spans="2:16" ht="18" customHeight="1">
      <c r="B76" s="124">
        <v>137000</v>
      </c>
      <c r="C76" s="121">
        <v>6</v>
      </c>
      <c r="D76" s="121">
        <v>32.950000000000003</v>
      </c>
      <c r="E76" s="121">
        <v>7</v>
      </c>
      <c r="F76" s="121">
        <v>13</v>
      </c>
      <c r="G76" s="121">
        <v>0</v>
      </c>
      <c r="H76" s="121">
        <v>1</v>
      </c>
      <c r="I76" s="121">
        <v>1</v>
      </c>
      <c r="J76" s="121">
        <v>1</v>
      </c>
      <c r="K76" s="121">
        <v>1</v>
      </c>
      <c r="L76" s="121">
        <v>1</v>
      </c>
      <c r="M76" s="121">
        <v>0</v>
      </c>
      <c r="N76" s="121">
        <v>1</v>
      </c>
      <c r="O76" s="121">
        <v>0</v>
      </c>
      <c r="P76" s="2"/>
    </row>
    <row r="77" spans="2:16" ht="18" customHeight="1">
      <c r="B77" s="124">
        <v>100000</v>
      </c>
      <c r="C77" s="121">
        <v>8</v>
      </c>
      <c r="D77" s="121">
        <v>21.94</v>
      </c>
      <c r="E77" s="121">
        <v>7</v>
      </c>
      <c r="F77" s="121">
        <v>6</v>
      </c>
      <c r="G77" s="121">
        <v>0</v>
      </c>
      <c r="H77" s="121">
        <v>1</v>
      </c>
      <c r="I77" s="121">
        <v>0</v>
      </c>
      <c r="J77" s="121">
        <v>1</v>
      </c>
      <c r="K77" s="121">
        <v>1</v>
      </c>
      <c r="L77" s="121">
        <v>1</v>
      </c>
      <c r="M77" s="121">
        <v>0</v>
      </c>
      <c r="N77" s="121">
        <v>1</v>
      </c>
      <c r="O77" s="121">
        <v>0</v>
      </c>
      <c r="P77" s="2"/>
    </row>
    <row r="78" spans="2:16" ht="18" customHeight="1">
      <c r="B78" s="124">
        <v>79000</v>
      </c>
      <c r="C78" s="121">
        <v>7</v>
      </c>
      <c r="D78" s="121">
        <v>18.04</v>
      </c>
      <c r="E78" s="121">
        <v>12</v>
      </c>
      <c r="F78" s="121">
        <v>11</v>
      </c>
      <c r="G78" s="121">
        <v>0</v>
      </c>
      <c r="H78" s="121">
        <v>1</v>
      </c>
      <c r="I78" s="121">
        <v>1</v>
      </c>
      <c r="J78" s="121">
        <v>1</v>
      </c>
      <c r="K78" s="121">
        <v>1</v>
      </c>
      <c r="L78" s="121">
        <v>1</v>
      </c>
      <c r="M78" s="121">
        <v>0</v>
      </c>
      <c r="N78" s="121">
        <v>1</v>
      </c>
      <c r="O78" s="121">
        <v>0</v>
      </c>
      <c r="P78" s="2"/>
    </row>
    <row r="79" spans="2:16" ht="18" customHeight="1">
      <c r="B79" s="124">
        <v>75000</v>
      </c>
      <c r="C79" s="121">
        <v>7</v>
      </c>
      <c r="D79" s="121">
        <v>18.14</v>
      </c>
      <c r="E79" s="121">
        <v>12</v>
      </c>
      <c r="F79" s="121">
        <v>1</v>
      </c>
      <c r="G79" s="121">
        <v>0</v>
      </c>
      <c r="H79" s="121">
        <v>0</v>
      </c>
      <c r="I79" s="121">
        <v>1</v>
      </c>
      <c r="J79" s="121">
        <v>1</v>
      </c>
      <c r="K79" s="121">
        <v>1</v>
      </c>
      <c r="L79" s="121">
        <v>1</v>
      </c>
      <c r="M79" s="121">
        <v>0</v>
      </c>
      <c r="N79" s="121">
        <v>1</v>
      </c>
      <c r="O79" s="121">
        <v>0</v>
      </c>
      <c r="P79" s="2"/>
    </row>
    <row r="80" spans="2:16" ht="18" customHeight="1">
      <c r="B80" s="124">
        <v>81000</v>
      </c>
      <c r="C80" s="121">
        <v>7</v>
      </c>
      <c r="D80" s="121">
        <v>18.14</v>
      </c>
      <c r="E80" s="121">
        <v>12</v>
      </c>
      <c r="F80" s="121">
        <v>9</v>
      </c>
      <c r="G80" s="121">
        <v>0</v>
      </c>
      <c r="H80" s="121">
        <v>1</v>
      </c>
      <c r="I80" s="121">
        <v>1</v>
      </c>
      <c r="J80" s="121">
        <v>1</v>
      </c>
      <c r="K80" s="121">
        <v>1</v>
      </c>
      <c r="L80" s="121">
        <v>1</v>
      </c>
      <c r="M80" s="121">
        <v>0</v>
      </c>
      <c r="N80" s="121">
        <v>1</v>
      </c>
      <c r="O80" s="121">
        <v>0</v>
      </c>
      <c r="P80" s="2"/>
    </row>
    <row r="81" spans="2:16" ht="18" customHeight="1">
      <c r="B81" s="124">
        <v>85000</v>
      </c>
      <c r="C81" s="121">
        <v>15</v>
      </c>
      <c r="D81" s="121">
        <v>25.13</v>
      </c>
      <c r="E81" s="121">
        <v>12</v>
      </c>
      <c r="F81" s="121">
        <v>2</v>
      </c>
      <c r="G81" s="121">
        <v>0</v>
      </c>
      <c r="H81" s="121">
        <v>1</v>
      </c>
      <c r="I81" s="121">
        <v>0</v>
      </c>
      <c r="J81" s="121">
        <v>1</v>
      </c>
      <c r="K81" s="121">
        <v>1</v>
      </c>
      <c r="L81" s="121">
        <v>1</v>
      </c>
      <c r="M81" s="121">
        <v>0</v>
      </c>
      <c r="N81" s="121">
        <v>1</v>
      </c>
      <c r="O81" s="121">
        <v>0</v>
      </c>
      <c r="P81" s="2"/>
    </row>
    <row r="82" spans="2:16" ht="18" customHeight="1">
      <c r="B82" s="124">
        <v>80000</v>
      </c>
      <c r="C82" s="121">
        <v>15</v>
      </c>
      <c r="D82" s="121">
        <v>25.13</v>
      </c>
      <c r="E82" s="121">
        <v>12</v>
      </c>
      <c r="F82" s="121">
        <v>2</v>
      </c>
      <c r="G82" s="121">
        <v>0</v>
      </c>
      <c r="H82" s="121">
        <v>1</v>
      </c>
      <c r="I82" s="121">
        <v>0</v>
      </c>
      <c r="J82" s="121">
        <v>1</v>
      </c>
      <c r="K82" s="121">
        <v>1</v>
      </c>
      <c r="L82" s="121">
        <v>1</v>
      </c>
      <c r="M82" s="121">
        <v>0</v>
      </c>
      <c r="N82" s="121">
        <v>1</v>
      </c>
      <c r="O82" s="121">
        <v>0</v>
      </c>
      <c r="P82" s="2"/>
    </row>
    <row r="83" spans="2:16" ht="18" customHeight="1">
      <c r="B83" s="124">
        <v>83000</v>
      </c>
      <c r="C83" s="121">
        <v>15</v>
      </c>
      <c r="D83" s="121">
        <v>20.45</v>
      </c>
      <c r="E83" s="121">
        <v>12</v>
      </c>
      <c r="F83" s="121">
        <v>4</v>
      </c>
      <c r="G83" s="121">
        <v>0</v>
      </c>
      <c r="H83" s="121">
        <v>1</v>
      </c>
      <c r="I83" s="121">
        <v>0</v>
      </c>
      <c r="J83" s="121">
        <v>1</v>
      </c>
      <c r="K83" s="121">
        <v>1</v>
      </c>
      <c r="L83" s="121">
        <v>1</v>
      </c>
      <c r="M83" s="121">
        <v>0</v>
      </c>
      <c r="N83" s="121">
        <v>1</v>
      </c>
      <c r="O83" s="121">
        <v>0</v>
      </c>
      <c r="P83" s="2"/>
    </row>
    <row r="84" spans="2:16" ht="18" customHeight="1">
      <c r="B84" s="124">
        <v>93000</v>
      </c>
      <c r="C84" s="121">
        <v>7</v>
      </c>
      <c r="D84" s="121">
        <v>22.5</v>
      </c>
      <c r="E84" s="121">
        <v>7</v>
      </c>
      <c r="F84" s="121">
        <v>2</v>
      </c>
      <c r="G84" s="121">
        <v>0</v>
      </c>
      <c r="H84" s="121">
        <v>1</v>
      </c>
      <c r="I84" s="121">
        <v>0</v>
      </c>
      <c r="J84" s="121">
        <v>1</v>
      </c>
      <c r="K84" s="121">
        <v>1</v>
      </c>
      <c r="L84" s="121">
        <v>1</v>
      </c>
      <c r="M84" s="121">
        <v>0</v>
      </c>
      <c r="N84" s="121">
        <v>1</v>
      </c>
      <c r="O84" s="121">
        <v>1</v>
      </c>
      <c r="P84" s="2"/>
    </row>
    <row r="85" spans="2:16" ht="18" customHeight="1">
      <c r="B85" s="124">
        <v>104000</v>
      </c>
      <c r="C85" s="121">
        <v>8</v>
      </c>
      <c r="D85" s="121">
        <v>24.87</v>
      </c>
      <c r="E85" s="121">
        <v>7</v>
      </c>
      <c r="F85" s="121">
        <v>4</v>
      </c>
      <c r="G85" s="121">
        <v>0</v>
      </c>
      <c r="H85" s="121">
        <v>1</v>
      </c>
      <c r="I85" s="121">
        <v>0</v>
      </c>
      <c r="J85" s="121">
        <v>1</v>
      </c>
      <c r="K85" s="121">
        <v>1</v>
      </c>
      <c r="L85" s="121">
        <v>1</v>
      </c>
      <c r="M85" s="121">
        <v>1</v>
      </c>
      <c r="N85" s="121">
        <v>0</v>
      </c>
      <c r="O85" s="121">
        <v>0</v>
      </c>
      <c r="P85" s="2"/>
    </row>
    <row r="86" spans="2:16" ht="18" customHeight="1">
      <c r="B86" s="124">
        <v>183000</v>
      </c>
      <c r="C86" s="121">
        <v>8</v>
      </c>
      <c r="D86" s="121">
        <v>47.17</v>
      </c>
      <c r="E86" s="121">
        <v>7</v>
      </c>
      <c r="F86" s="121">
        <v>12</v>
      </c>
      <c r="G86" s="121">
        <v>0</v>
      </c>
      <c r="H86" s="121">
        <v>1</v>
      </c>
      <c r="I86" s="121">
        <v>1</v>
      </c>
      <c r="J86" s="121">
        <v>1</v>
      </c>
      <c r="K86" s="121">
        <v>1</v>
      </c>
      <c r="L86" s="121">
        <v>1</v>
      </c>
      <c r="M86" s="121">
        <v>1</v>
      </c>
      <c r="N86" s="121">
        <v>0</v>
      </c>
      <c r="O86" s="121">
        <v>0</v>
      </c>
      <c r="P86" s="2"/>
    </row>
    <row r="87" spans="2:16" ht="18" customHeight="1">
      <c r="B87" s="124">
        <v>183000</v>
      </c>
      <c r="C87" s="121">
        <v>8</v>
      </c>
      <c r="D87" s="121">
        <v>47.17</v>
      </c>
      <c r="E87" s="121">
        <v>7</v>
      </c>
      <c r="F87" s="121">
        <v>13</v>
      </c>
      <c r="G87" s="121">
        <v>0</v>
      </c>
      <c r="H87" s="121">
        <v>1</v>
      </c>
      <c r="I87" s="121">
        <v>1</v>
      </c>
      <c r="J87" s="121">
        <v>1</v>
      </c>
      <c r="K87" s="121">
        <v>1</v>
      </c>
      <c r="L87" s="121">
        <v>1</v>
      </c>
      <c r="M87" s="121">
        <v>1</v>
      </c>
      <c r="N87" s="121">
        <v>0</v>
      </c>
      <c r="O87" s="121">
        <v>0</v>
      </c>
      <c r="P87" s="2"/>
    </row>
    <row r="88" spans="2:16" ht="18" customHeight="1">
      <c r="B88" s="124">
        <v>110000</v>
      </c>
      <c r="C88" s="121">
        <v>8</v>
      </c>
      <c r="D88" s="121">
        <v>27.6</v>
      </c>
      <c r="E88" s="121">
        <v>7</v>
      </c>
      <c r="F88" s="121">
        <v>3</v>
      </c>
      <c r="G88" s="121">
        <v>0</v>
      </c>
      <c r="H88" s="121">
        <v>1</v>
      </c>
      <c r="I88" s="121">
        <v>0</v>
      </c>
      <c r="J88" s="121">
        <v>1</v>
      </c>
      <c r="K88" s="121">
        <v>1</v>
      </c>
      <c r="L88" s="121">
        <v>1</v>
      </c>
      <c r="M88" s="121">
        <v>1</v>
      </c>
      <c r="N88" s="121">
        <v>0</v>
      </c>
      <c r="O88" s="121">
        <v>0</v>
      </c>
      <c r="P88" s="2"/>
    </row>
    <row r="89" spans="2:16" ht="18" customHeight="1">
      <c r="B89" s="124">
        <v>117000</v>
      </c>
      <c r="C89" s="121">
        <v>8</v>
      </c>
      <c r="D89" s="121">
        <v>34.119999999999997</v>
      </c>
      <c r="E89" s="121">
        <v>7</v>
      </c>
      <c r="F89" s="121">
        <v>3</v>
      </c>
      <c r="G89" s="121">
        <v>0</v>
      </c>
      <c r="H89" s="121">
        <v>1</v>
      </c>
      <c r="I89" s="121">
        <v>1</v>
      </c>
      <c r="J89" s="121">
        <v>1</v>
      </c>
      <c r="K89" s="121">
        <v>1</v>
      </c>
      <c r="L89" s="121">
        <v>1</v>
      </c>
      <c r="M89" s="121">
        <v>1</v>
      </c>
      <c r="N89" s="121">
        <v>0</v>
      </c>
      <c r="O89" s="121">
        <v>0</v>
      </c>
      <c r="P89" s="2"/>
    </row>
    <row r="90" spans="2:16" ht="18" customHeight="1">
      <c r="B90" s="124">
        <v>99000</v>
      </c>
      <c r="C90" s="121">
        <v>8</v>
      </c>
      <c r="D90" s="121">
        <v>24.27</v>
      </c>
      <c r="E90" s="121">
        <v>7</v>
      </c>
      <c r="F90" s="121">
        <v>2</v>
      </c>
      <c r="G90" s="121">
        <v>0</v>
      </c>
      <c r="H90" s="121">
        <v>1</v>
      </c>
      <c r="I90" s="121">
        <v>0</v>
      </c>
      <c r="J90" s="121">
        <v>1</v>
      </c>
      <c r="K90" s="121">
        <v>0</v>
      </c>
      <c r="L90" s="121">
        <v>1</v>
      </c>
      <c r="M90" s="121">
        <v>0</v>
      </c>
      <c r="N90" s="121">
        <v>1</v>
      </c>
      <c r="O90" s="121">
        <v>0</v>
      </c>
      <c r="P90" s="2"/>
    </row>
    <row r="91" spans="2:16" ht="18" customHeight="1">
      <c r="B91" s="124">
        <v>159000</v>
      </c>
      <c r="C91" s="121">
        <v>8</v>
      </c>
      <c r="D91" s="121">
        <v>42.72</v>
      </c>
      <c r="E91" s="121">
        <v>7</v>
      </c>
      <c r="F91" s="121">
        <v>6</v>
      </c>
      <c r="G91" s="121">
        <v>0</v>
      </c>
      <c r="H91" s="121">
        <v>1</v>
      </c>
      <c r="I91" s="121">
        <v>0</v>
      </c>
      <c r="J91" s="121">
        <v>1</v>
      </c>
      <c r="K91" s="121">
        <v>1</v>
      </c>
      <c r="L91" s="121">
        <v>1</v>
      </c>
      <c r="M91" s="121">
        <v>1</v>
      </c>
      <c r="N91" s="121">
        <v>1</v>
      </c>
      <c r="O91" s="121">
        <v>0</v>
      </c>
      <c r="P91" s="2"/>
    </row>
    <row r="92" spans="2:16" ht="18" customHeight="1">
      <c r="B92" s="124">
        <v>180000</v>
      </c>
      <c r="C92" s="121">
        <v>8</v>
      </c>
      <c r="D92" s="121">
        <v>48.24</v>
      </c>
      <c r="E92" s="121">
        <v>7</v>
      </c>
      <c r="F92" s="121">
        <v>7</v>
      </c>
      <c r="G92" s="121">
        <v>0</v>
      </c>
      <c r="H92" s="121">
        <v>1</v>
      </c>
      <c r="I92" s="121">
        <v>1</v>
      </c>
      <c r="J92" s="121">
        <v>1</v>
      </c>
      <c r="K92" s="121">
        <v>1</v>
      </c>
      <c r="L92" s="121">
        <v>1</v>
      </c>
      <c r="M92" s="121">
        <v>1</v>
      </c>
      <c r="N92" s="121">
        <v>1</v>
      </c>
      <c r="O92" s="121">
        <v>0</v>
      </c>
      <c r="P92" s="2"/>
    </row>
    <row r="93" spans="2:16" ht="18" customHeight="1">
      <c r="B93" s="124">
        <v>114000</v>
      </c>
      <c r="C93" s="121">
        <v>8</v>
      </c>
      <c r="D93" s="121">
        <v>27.6</v>
      </c>
      <c r="E93" s="121">
        <v>7</v>
      </c>
      <c r="F93" s="121">
        <v>5</v>
      </c>
      <c r="G93" s="121">
        <v>0</v>
      </c>
      <c r="H93" s="121">
        <v>1</v>
      </c>
      <c r="I93" s="121">
        <v>0</v>
      </c>
      <c r="J93" s="121">
        <v>1</v>
      </c>
      <c r="K93" s="121">
        <v>1</v>
      </c>
      <c r="L93" s="121">
        <v>0</v>
      </c>
      <c r="M93" s="121">
        <v>1</v>
      </c>
      <c r="N93" s="121">
        <v>1</v>
      </c>
      <c r="O93" s="121">
        <v>0</v>
      </c>
      <c r="P93" s="2"/>
    </row>
    <row r="94" spans="2:16" ht="18" customHeight="1">
      <c r="B94" s="124">
        <v>74000</v>
      </c>
      <c r="C94" s="121">
        <v>2</v>
      </c>
      <c r="D94" s="121">
        <v>20.43</v>
      </c>
      <c r="E94" s="121">
        <v>12</v>
      </c>
      <c r="F94" s="121">
        <v>4</v>
      </c>
      <c r="G94" s="121">
        <v>0</v>
      </c>
      <c r="H94" s="121">
        <v>1</v>
      </c>
      <c r="I94" s="121">
        <v>0</v>
      </c>
      <c r="J94" s="121">
        <v>1</v>
      </c>
      <c r="K94" s="121">
        <v>1</v>
      </c>
      <c r="L94" s="121">
        <v>1</v>
      </c>
      <c r="M94" s="121">
        <v>0</v>
      </c>
      <c r="N94" s="121">
        <v>1</v>
      </c>
      <c r="O94" s="121">
        <v>0</v>
      </c>
      <c r="P94" s="2"/>
    </row>
    <row r="95" spans="2:16" ht="18" customHeight="1">
      <c r="B95" s="124">
        <v>91000</v>
      </c>
      <c r="C95" s="121">
        <v>8</v>
      </c>
      <c r="D95" s="121">
        <v>21.34</v>
      </c>
      <c r="E95" s="121">
        <v>10</v>
      </c>
      <c r="F95" s="121">
        <v>6</v>
      </c>
      <c r="G95" s="121">
        <v>0</v>
      </c>
      <c r="H95" s="121">
        <v>1</v>
      </c>
      <c r="I95" s="121">
        <v>0</v>
      </c>
      <c r="J95" s="121">
        <v>1</v>
      </c>
      <c r="K95" s="121">
        <v>1</v>
      </c>
      <c r="L95" s="121">
        <v>1</v>
      </c>
      <c r="M95" s="121">
        <v>0</v>
      </c>
      <c r="N95" s="121">
        <v>1</v>
      </c>
      <c r="O95" s="121">
        <v>0</v>
      </c>
      <c r="P95" s="2"/>
    </row>
    <row r="96" spans="2:16" ht="18" customHeight="1">
      <c r="B96" s="124">
        <v>92500</v>
      </c>
      <c r="C96" s="121">
        <v>8</v>
      </c>
      <c r="D96" s="121">
        <v>20.58</v>
      </c>
      <c r="E96" s="121">
        <v>10</v>
      </c>
      <c r="F96" s="121">
        <v>11</v>
      </c>
      <c r="G96" s="121">
        <v>0</v>
      </c>
      <c r="H96" s="121">
        <v>1</v>
      </c>
      <c r="I96" s="121">
        <v>0</v>
      </c>
      <c r="J96" s="121">
        <v>1</v>
      </c>
      <c r="K96" s="121">
        <v>1</v>
      </c>
      <c r="L96" s="121">
        <v>1</v>
      </c>
      <c r="M96" s="121">
        <v>0</v>
      </c>
      <c r="N96" s="121">
        <v>1</v>
      </c>
      <c r="O96" s="121">
        <v>0</v>
      </c>
      <c r="P96" s="2"/>
    </row>
    <row r="97" spans="2:16" ht="18" customHeight="1">
      <c r="B97" s="124">
        <v>88000</v>
      </c>
      <c r="C97" s="121">
        <v>8</v>
      </c>
      <c r="D97" s="121">
        <v>21.29</v>
      </c>
      <c r="E97" s="121">
        <v>10</v>
      </c>
      <c r="F97" s="121">
        <v>4</v>
      </c>
      <c r="G97" s="121">
        <v>0</v>
      </c>
      <c r="H97" s="121">
        <v>1</v>
      </c>
      <c r="I97" s="121">
        <v>0</v>
      </c>
      <c r="J97" s="121">
        <v>1</v>
      </c>
      <c r="K97" s="121">
        <v>1</v>
      </c>
      <c r="L97" s="121">
        <v>1</v>
      </c>
      <c r="M97" s="121">
        <v>0</v>
      </c>
      <c r="N97" s="121">
        <v>1</v>
      </c>
      <c r="O97" s="121">
        <v>1</v>
      </c>
      <c r="P97" s="2"/>
    </row>
    <row r="98" spans="2:16" ht="18" customHeight="1">
      <c r="B98" s="124">
        <v>88000</v>
      </c>
      <c r="C98" s="121">
        <v>8</v>
      </c>
      <c r="D98" s="121">
        <v>20.58</v>
      </c>
      <c r="E98" s="121">
        <v>10</v>
      </c>
      <c r="F98" s="121">
        <v>5</v>
      </c>
      <c r="G98" s="121">
        <v>0</v>
      </c>
      <c r="H98" s="121">
        <v>1</v>
      </c>
      <c r="I98" s="121">
        <v>0</v>
      </c>
      <c r="J98" s="121">
        <v>1</v>
      </c>
      <c r="K98" s="121">
        <v>1</v>
      </c>
      <c r="L98" s="121">
        <v>1</v>
      </c>
      <c r="M98" s="121">
        <v>0</v>
      </c>
      <c r="N98" s="121">
        <v>1</v>
      </c>
      <c r="O98" s="121">
        <v>1</v>
      </c>
      <c r="P98" s="2"/>
    </row>
    <row r="99" spans="2:16" ht="18" customHeight="1">
      <c r="B99" s="124">
        <v>88000</v>
      </c>
      <c r="C99" s="121">
        <v>8</v>
      </c>
      <c r="D99" s="121">
        <v>22.04</v>
      </c>
      <c r="E99" s="121">
        <v>10</v>
      </c>
      <c r="F99" s="121">
        <v>9</v>
      </c>
      <c r="G99" s="121">
        <v>0</v>
      </c>
      <c r="H99" s="121">
        <v>1</v>
      </c>
      <c r="I99" s="121">
        <v>0</v>
      </c>
      <c r="J99" s="121">
        <v>1</v>
      </c>
      <c r="K99" s="121">
        <v>1</v>
      </c>
      <c r="L99" s="121">
        <v>1</v>
      </c>
      <c r="M99" s="121">
        <v>0</v>
      </c>
      <c r="N99" s="121">
        <v>1</v>
      </c>
      <c r="O99" s="121">
        <v>0</v>
      </c>
      <c r="P99" s="2"/>
    </row>
    <row r="100" spans="2:16" ht="18" customHeight="1">
      <c r="B100" s="124">
        <v>88000</v>
      </c>
      <c r="C100" s="121">
        <v>8</v>
      </c>
      <c r="D100" s="121">
        <v>20.58</v>
      </c>
      <c r="E100" s="121">
        <v>10</v>
      </c>
      <c r="F100" s="121">
        <v>8</v>
      </c>
      <c r="G100" s="121">
        <v>0</v>
      </c>
      <c r="H100" s="121">
        <v>1</v>
      </c>
      <c r="I100" s="121">
        <v>0</v>
      </c>
      <c r="J100" s="121">
        <v>1</v>
      </c>
      <c r="K100" s="121">
        <v>1</v>
      </c>
      <c r="L100" s="121">
        <v>1</v>
      </c>
      <c r="M100" s="121">
        <v>0</v>
      </c>
      <c r="N100" s="121">
        <v>0</v>
      </c>
      <c r="O100" s="121">
        <v>0</v>
      </c>
      <c r="P100" s="2"/>
    </row>
    <row r="101" spans="2:16" ht="18" customHeight="1">
      <c r="B101" s="125">
        <v>93000</v>
      </c>
      <c r="C101" s="123">
        <v>7</v>
      </c>
      <c r="D101" s="123">
        <v>22.5</v>
      </c>
      <c r="E101" s="123">
        <v>7</v>
      </c>
      <c r="F101" s="123">
        <v>2</v>
      </c>
      <c r="G101" s="123">
        <v>0</v>
      </c>
      <c r="H101" s="123">
        <v>1</v>
      </c>
      <c r="I101" s="123">
        <v>0</v>
      </c>
      <c r="J101" s="123">
        <v>1</v>
      </c>
      <c r="K101" s="123">
        <v>1</v>
      </c>
      <c r="L101" s="123">
        <v>1</v>
      </c>
      <c r="M101" s="123">
        <v>0</v>
      </c>
      <c r="N101" s="123">
        <v>1</v>
      </c>
      <c r="O101" s="123">
        <v>0</v>
      </c>
      <c r="P101" s="2"/>
    </row>
  </sheetData>
  <phoneticPr fontId="4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(演習1)2変数データ（散布図）</vt:lpstr>
      <vt:lpstr>【解答】(演習1)2変数データ（散布図）</vt:lpstr>
      <vt:lpstr>(演習2)２変数の相関</vt:lpstr>
      <vt:lpstr>【解答】(演習2)２変数の相関</vt:lpstr>
      <vt:lpstr>(演習3)多変数の相関</vt:lpstr>
      <vt:lpstr>【解答】(演習3)多変数の相関</vt:lpstr>
      <vt:lpstr>(演習4)重回帰分析</vt:lpstr>
      <vt:lpstr>【解答】(演習4)重回帰分析</vt:lpstr>
      <vt:lpstr>(演習5)変数選択</vt:lpstr>
      <vt:lpstr>【解答】(演習5)変数選択</vt:lpstr>
      <vt:lpstr>(演習6)ダミー変数１</vt:lpstr>
      <vt:lpstr>【解答】(演習6)ダミー変数１</vt:lpstr>
      <vt:lpstr>(演習7)ダミー変数２</vt:lpstr>
      <vt:lpstr>【解答】(演習7)ダミー変数２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2018-03-03T06:20:55Z</dcterms:created>
  <dcterms:modified xsi:type="dcterms:W3CDTF">2018-06-22T10:37:40Z</dcterms:modified>
</cp:coreProperties>
</file>