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"/>
  <c r="D24"/>
  <c r="E24"/>
  <c r="F24"/>
  <c r="G24"/>
  <c r="H24"/>
  <c r="I24"/>
  <c r="J24"/>
  <c r="K24"/>
  <c r="L24"/>
  <c r="C24"/>
  <c r="D2"/>
</calcChain>
</file>

<file path=xl/sharedStrings.xml><?xml version="1.0" encoding="utf-8"?>
<sst xmlns="http://schemas.openxmlformats.org/spreadsheetml/2006/main" count="38" uniqueCount="36">
  <si>
    <t>Replicate</t>
  </si>
  <si>
    <t>ID#</t>
  </si>
  <si>
    <t>Red TT</t>
  </si>
  <si>
    <t>Red Prop</t>
  </si>
  <si>
    <t>Orange TT</t>
  </si>
  <si>
    <t>Orange Prop</t>
  </si>
  <si>
    <t>Neutral TT</t>
  </si>
  <si>
    <t>Neutral Prop</t>
  </si>
  <si>
    <t>Red Jabs TT</t>
  </si>
  <si>
    <t>Red Jabs Prop</t>
  </si>
  <si>
    <t>Orange Jabs TT</t>
  </si>
  <si>
    <t>Orange Jabs Prop</t>
  </si>
  <si>
    <t>BF1</t>
  </si>
  <si>
    <t>BF2</t>
  </si>
  <si>
    <t>BF3</t>
  </si>
  <si>
    <t>BF4</t>
  </si>
  <si>
    <t>BF5</t>
  </si>
  <si>
    <t>BF6</t>
  </si>
  <si>
    <t>Side Bias</t>
  </si>
  <si>
    <t>BF7</t>
  </si>
  <si>
    <t>BF8</t>
  </si>
  <si>
    <t>BF9</t>
  </si>
  <si>
    <t>BF10</t>
  </si>
  <si>
    <t>BF11</t>
  </si>
  <si>
    <t>BF12</t>
  </si>
  <si>
    <t>BF13</t>
  </si>
  <si>
    <t>BF14</t>
  </si>
  <si>
    <t>BF15</t>
  </si>
  <si>
    <t>BF16</t>
  </si>
  <si>
    <t>BF17</t>
  </si>
  <si>
    <t>BF18</t>
  </si>
  <si>
    <t>BF19</t>
  </si>
  <si>
    <t>BF20</t>
  </si>
  <si>
    <t>MEAN</t>
  </si>
  <si>
    <t>SOP TT</t>
  </si>
  <si>
    <t>SOP jabs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</si>
</sst>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Female</a:t>
            </a:r>
            <a:r>
              <a:rPr lang="en-US" sz="1400" baseline="0"/>
              <a:t> </a:t>
            </a:r>
            <a:r>
              <a:rPr lang="en-US" sz="1400" i="1" baseline="0"/>
              <a:t>E. barrenense </a:t>
            </a:r>
            <a:r>
              <a:rPr lang="en-US" sz="1400" i="0" baseline="0"/>
              <a:t>Total Time SOP </a:t>
            </a:r>
            <a:r>
              <a:rPr lang="en-US" sz="1400" baseline="0"/>
              <a:t>for Orange</a:t>
            </a:r>
            <a:endParaRPr lang="en-US" sz="14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Sheet2!$A$2:$A$20</c:f>
              <c:numCache>
                <c:formatCode>General</c:formatCode>
                <c:ptCount val="19"/>
                <c:pt idx="0">
                  <c:v>-1</c:v>
                </c:pt>
                <c:pt idx="1">
                  <c:v>-0.84494650052421816</c:v>
                </c:pt>
                <c:pt idx="2">
                  <c:v>-0.76676014726078778</c:v>
                </c:pt>
                <c:pt idx="3">
                  <c:v>-0.3139165662980401</c:v>
                </c:pt>
                <c:pt idx="4">
                  <c:v>-0.24782911532346125</c:v>
                </c:pt>
                <c:pt idx="5">
                  <c:v>-0.18128578978603976</c:v>
                </c:pt>
                <c:pt idx="6">
                  <c:v>-0.17027030866349266</c:v>
                </c:pt>
                <c:pt idx="7">
                  <c:v>-0.1269166115780527</c:v>
                </c:pt>
                <c:pt idx="8">
                  <c:v>-2.3561788337778233E-2</c:v>
                </c:pt>
                <c:pt idx="9">
                  <c:v>0.18218518389098826</c:v>
                </c:pt>
                <c:pt idx="10">
                  <c:v>0.25650719148502737</c:v>
                </c:pt>
                <c:pt idx="11">
                  <c:v>0.35842921648596182</c:v>
                </c:pt>
                <c:pt idx="12">
                  <c:v>0.45818113112482678</c:v>
                </c:pt>
                <c:pt idx="13">
                  <c:v>0.49782577467624256</c:v>
                </c:pt>
                <c:pt idx="14">
                  <c:v>0.55245657764836986</c:v>
                </c:pt>
                <c:pt idx="15">
                  <c:v>0.59294721986090881</c:v>
                </c:pt>
                <c:pt idx="16">
                  <c:v>0.68776134580487935</c:v>
                </c:pt>
                <c:pt idx="17">
                  <c:v>0.69952651290837931</c:v>
                </c:pt>
                <c:pt idx="18">
                  <c:v>1</c:v>
                </c:pt>
              </c:numCache>
            </c:numRef>
          </c:yVal>
        </c:ser>
        <c:axId val="132672512"/>
        <c:axId val="132788992"/>
      </c:scatterChart>
      <c:valAx>
        <c:axId val="132672512"/>
        <c:scaling>
          <c:orientation val="minMax"/>
          <c:max val="19"/>
          <c:min val="1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132788992"/>
        <c:crosses val="autoZero"/>
        <c:crossBetween val="midCat"/>
        <c:majorUnit val="1"/>
      </c:valAx>
      <c:valAx>
        <c:axId val="132788992"/>
        <c:scaling>
          <c:orientation val="minMax"/>
          <c:max val="1"/>
          <c:min val="-1"/>
        </c:scaling>
        <c:axPos val="l"/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67251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Female</a:t>
            </a:r>
            <a:r>
              <a:rPr lang="en-US" sz="1400" baseline="0"/>
              <a:t> </a:t>
            </a:r>
            <a:r>
              <a:rPr lang="en-US" sz="1400" i="1" baseline="0"/>
              <a:t>E. barrenense </a:t>
            </a:r>
            <a:r>
              <a:rPr lang="en-US" sz="1400" i="0" baseline="0"/>
              <a:t>Glass Jab </a:t>
            </a:r>
            <a:r>
              <a:rPr lang="en-US" sz="1400" baseline="0"/>
              <a:t>SOP for Orange</a:t>
            </a:r>
            <a:endParaRPr lang="en-US" sz="14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yVal>
            <c:numRef>
              <c:f>Sheet2!$B$2:$B$20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-0.93077142306347127</c:v>
                </c:pt>
                <c:pt idx="3">
                  <c:v>-0.77564826081740479</c:v>
                </c:pt>
                <c:pt idx="4">
                  <c:v>-0.18217767171962357</c:v>
                </c:pt>
                <c:pt idx="5">
                  <c:v>-0.14999412666194978</c:v>
                </c:pt>
                <c:pt idx="6">
                  <c:v>0</c:v>
                </c:pt>
                <c:pt idx="7">
                  <c:v>0</c:v>
                </c:pt>
                <c:pt idx="8">
                  <c:v>7.727425451152567E-2</c:v>
                </c:pt>
                <c:pt idx="9">
                  <c:v>0.33948827801702197</c:v>
                </c:pt>
                <c:pt idx="10">
                  <c:v>0.47400158390944674</c:v>
                </c:pt>
                <c:pt idx="11">
                  <c:v>0.49568779574297323</c:v>
                </c:pt>
                <c:pt idx="12">
                  <c:v>0.54468655304689007</c:v>
                </c:pt>
                <c:pt idx="13">
                  <c:v>0.64186163973272969</c:v>
                </c:pt>
                <c:pt idx="14">
                  <c:v>0.67498033502540644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132310912"/>
        <c:axId val="132453120"/>
      </c:scatterChart>
      <c:valAx>
        <c:axId val="132310912"/>
        <c:scaling>
          <c:orientation val="minMax"/>
          <c:max val="19"/>
          <c:min val="1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132453120"/>
        <c:crosses val="autoZero"/>
        <c:crossBetween val="midCat"/>
        <c:majorUnit val="1"/>
      </c:valAx>
      <c:valAx>
        <c:axId val="132453120"/>
        <c:scaling>
          <c:orientation val="minMax"/>
          <c:max val="1"/>
          <c:min val="-1"/>
        </c:scaling>
        <c:axPos val="l"/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3109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19050</xdr:rowOff>
    </xdr:from>
    <xdr:to>
      <xdr:col>10</xdr:col>
      <xdr:colOff>314325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renense%20female%20summary%202011%20colorpatter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>
            <v>-0.98951455619542539</v>
          </cell>
          <cell r="B2">
            <v>0</v>
          </cell>
        </row>
        <row r="3">
          <cell r="A3">
            <v>-0.57548793272504806</v>
          </cell>
          <cell r="B3">
            <v>0</v>
          </cell>
        </row>
        <row r="4">
          <cell r="A4">
            <v>-0.5128825929995291</v>
          </cell>
          <cell r="B4">
            <v>0</v>
          </cell>
        </row>
        <row r="5">
          <cell r="A5">
            <v>-0.30858891052059367</v>
          </cell>
          <cell r="B5">
            <v>0</v>
          </cell>
        </row>
        <row r="6">
          <cell r="A6">
            <v>0.15137904870389873</v>
          </cell>
          <cell r="B6">
            <v>0</v>
          </cell>
        </row>
        <row r="7">
          <cell r="A7">
            <v>0.40831240994314016</v>
          </cell>
          <cell r="B7">
            <v>0</v>
          </cell>
        </row>
        <row r="8">
          <cell r="A8">
            <v>0.4189668165034402</v>
          </cell>
          <cell r="B8">
            <v>0</v>
          </cell>
        </row>
        <row r="9">
          <cell r="A9">
            <v>0.42547256414547924</v>
          </cell>
          <cell r="B9">
            <v>0</v>
          </cell>
        </row>
        <row r="10">
          <cell r="A10">
            <v>0.53862577555634206</v>
          </cell>
          <cell r="B10">
            <v>0</v>
          </cell>
        </row>
        <row r="11">
          <cell r="A11">
            <v>0.62743214349435938</v>
          </cell>
          <cell r="B11">
            <v>0.24126829977839193</v>
          </cell>
        </row>
        <row r="12">
          <cell r="A12">
            <v>0.72789803493740268</v>
          </cell>
          <cell r="B12">
            <v>0.66447481480811499</v>
          </cell>
        </row>
        <row r="13">
          <cell r="A13">
            <v>0.83952124416170582</v>
          </cell>
          <cell r="B13">
            <v>0.66838511080228924</v>
          </cell>
        </row>
        <row r="14">
          <cell r="A14">
            <v>0.98513776312297108</v>
          </cell>
          <cell r="B14">
            <v>0.98877325084130674</v>
          </cell>
        </row>
        <row r="15">
          <cell r="A15">
            <v>1</v>
          </cell>
          <cell r="B15">
            <v>1</v>
          </cell>
        </row>
        <row r="16">
          <cell r="A16">
            <v>1</v>
          </cell>
          <cell r="B16">
            <v>1</v>
          </cell>
        </row>
        <row r="17">
          <cell r="A17">
            <v>1</v>
          </cell>
          <cell r="B17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M1" sqref="M1:N20"/>
    </sheetView>
  </sheetViews>
  <sheetFormatPr defaultRowHeight="15"/>
  <cols>
    <col min="5" max="5" width="9.85546875" bestFit="1" customWidth="1"/>
    <col min="6" max="6" width="12" bestFit="1" customWidth="1"/>
    <col min="7" max="7" width="10.140625" bestFit="1" customWidth="1"/>
    <col min="8" max="8" width="12.28515625" bestFit="1" customWidth="1"/>
    <col min="9" max="9" width="11" bestFit="1" customWidth="1"/>
    <col min="10" max="10" width="13.28515625" bestFit="1" customWidth="1"/>
    <col min="11" max="11" width="14.140625" bestFit="1" customWidth="1"/>
    <col min="12" max="12" width="16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35</v>
      </c>
    </row>
    <row r="2" spans="1:14">
      <c r="A2">
        <v>1</v>
      </c>
      <c r="B2" t="s">
        <v>12</v>
      </c>
      <c r="C2">
        <v>2020150</v>
      </c>
      <c r="D2">
        <f>C2/2400000</f>
        <v>0.84172916666666664</v>
      </c>
      <c r="E2">
        <v>169778</v>
      </c>
      <c r="F2">
        <v>7.0740833333333336E-2</v>
      </c>
      <c r="G2">
        <v>210072</v>
      </c>
      <c r="H2">
        <v>8.7529999999999997E-2</v>
      </c>
      <c r="I2">
        <v>1968044</v>
      </c>
      <c r="J2">
        <v>0.82001833333333329</v>
      </c>
      <c r="K2">
        <v>70565</v>
      </c>
      <c r="L2">
        <v>2.9402083333333332E-2</v>
      </c>
      <c r="M2">
        <f>(E2-C2)/(C2+E2)</f>
        <v>-0.84494650052421816</v>
      </c>
      <c r="N2">
        <f>(K2-I2)/(I2+K2)</f>
        <v>-0.93077142306347127</v>
      </c>
    </row>
    <row r="3" spans="1:14">
      <c r="A3">
        <v>2</v>
      </c>
      <c r="B3" t="s">
        <v>13</v>
      </c>
      <c r="C3">
        <v>573399</v>
      </c>
      <c r="D3">
        <v>0.23891625</v>
      </c>
      <c r="E3">
        <v>828872</v>
      </c>
      <c r="F3">
        <v>0.34536333333333336</v>
      </c>
      <c r="G3">
        <v>997729</v>
      </c>
      <c r="H3">
        <v>0.41572041666666665</v>
      </c>
      <c r="I3">
        <v>572597</v>
      </c>
      <c r="J3">
        <v>0.23858208333333333</v>
      </c>
      <c r="K3">
        <v>668502</v>
      </c>
      <c r="L3">
        <v>0.27854250000000003</v>
      </c>
      <c r="M3">
        <f t="shared" ref="M3:M20" si="0">(E3-C3)/(C3+E3)</f>
        <v>0.18218518389098826</v>
      </c>
      <c r="N3">
        <f t="shared" ref="N3:N20" si="1">(K3-I3)/(I3+K3)</f>
        <v>7.727425451152567E-2</v>
      </c>
    </row>
    <row r="4" spans="1:14">
      <c r="A4">
        <v>3</v>
      </c>
      <c r="B4" t="s">
        <v>14</v>
      </c>
      <c r="C4">
        <v>470191</v>
      </c>
      <c r="D4">
        <v>0.19591291666666666</v>
      </c>
      <c r="E4">
        <v>1402430</v>
      </c>
      <c r="F4">
        <v>0.58434583333333334</v>
      </c>
      <c r="G4">
        <v>527379</v>
      </c>
      <c r="H4">
        <v>0.21974125</v>
      </c>
      <c r="I4">
        <v>449316</v>
      </c>
      <c r="J4">
        <v>0.18721499999999999</v>
      </c>
      <c r="K4">
        <v>1259115</v>
      </c>
      <c r="L4">
        <v>0.52463124999999999</v>
      </c>
      <c r="M4">
        <f t="shared" si="0"/>
        <v>0.49782577467624256</v>
      </c>
      <c r="N4">
        <f t="shared" si="1"/>
        <v>0.47400158390944674</v>
      </c>
    </row>
    <row r="5" spans="1:14">
      <c r="A5">
        <v>4</v>
      </c>
      <c r="B5" t="s">
        <v>15</v>
      </c>
      <c r="C5">
        <v>596646</v>
      </c>
      <c r="D5">
        <v>0.2486025</v>
      </c>
      <c r="E5">
        <v>462254</v>
      </c>
      <c r="F5">
        <v>0.19260583333333334</v>
      </c>
      <c r="G5">
        <v>1341100</v>
      </c>
      <c r="H5">
        <v>0.55879166666666669</v>
      </c>
      <c r="I5">
        <v>150807</v>
      </c>
      <c r="J5">
        <v>6.2836249999999996E-2</v>
      </c>
      <c r="K5">
        <v>447263</v>
      </c>
      <c r="L5">
        <v>0.18635958333333333</v>
      </c>
      <c r="M5">
        <f t="shared" si="0"/>
        <v>-0.1269166115780527</v>
      </c>
      <c r="N5">
        <f t="shared" si="1"/>
        <v>0.49568779574297323</v>
      </c>
    </row>
    <row r="6" spans="1:14">
      <c r="A6">
        <v>5</v>
      </c>
      <c r="B6" t="s">
        <v>16</v>
      </c>
      <c r="C6">
        <v>826781</v>
      </c>
      <c r="D6">
        <v>0.34449208333333331</v>
      </c>
      <c r="E6">
        <v>498370</v>
      </c>
      <c r="F6">
        <v>0.20765416666666667</v>
      </c>
      <c r="G6">
        <v>1074849</v>
      </c>
      <c r="H6">
        <v>0.44785374999999999</v>
      </c>
      <c r="I6">
        <v>362622</v>
      </c>
      <c r="J6">
        <v>0.15109249999999999</v>
      </c>
      <c r="K6">
        <v>45817</v>
      </c>
      <c r="L6">
        <v>1.9090416666666665E-2</v>
      </c>
      <c r="M6">
        <f t="shared" si="0"/>
        <v>-0.24782911532346125</v>
      </c>
      <c r="N6">
        <f t="shared" si="1"/>
        <v>-0.77564826081740479</v>
      </c>
    </row>
    <row r="7" spans="1:14">
      <c r="A7">
        <v>6</v>
      </c>
      <c r="B7" t="s">
        <v>17</v>
      </c>
      <c r="C7">
        <v>535480</v>
      </c>
      <c r="D7">
        <v>0.22311666666666666</v>
      </c>
      <c r="E7">
        <v>379659</v>
      </c>
      <c r="F7">
        <v>0.15819125000000001</v>
      </c>
      <c r="G7">
        <v>1484861</v>
      </c>
      <c r="H7">
        <v>0.61869208333333336</v>
      </c>
      <c r="I7">
        <v>259342</v>
      </c>
      <c r="J7">
        <v>0.10805916666666666</v>
      </c>
      <c r="K7">
        <v>179411</v>
      </c>
      <c r="L7">
        <v>7.4754583333333333E-2</v>
      </c>
      <c r="M7">
        <f t="shared" si="0"/>
        <v>-0.17027030866349266</v>
      </c>
      <c r="N7">
        <f t="shared" si="1"/>
        <v>-0.18217767171962357</v>
      </c>
    </row>
    <row r="8" spans="1:14">
      <c r="A8">
        <v>7</v>
      </c>
      <c r="B8" t="s">
        <v>20</v>
      </c>
      <c r="C8">
        <v>745425</v>
      </c>
      <c r="D8">
        <v>0.31059375</v>
      </c>
      <c r="E8">
        <v>516632</v>
      </c>
      <c r="F8">
        <v>0.21526333333333333</v>
      </c>
      <c r="G8">
        <v>1137943</v>
      </c>
      <c r="H8">
        <v>0.47414291666666669</v>
      </c>
      <c r="I8">
        <v>631452</v>
      </c>
      <c r="J8">
        <v>0.26310499999999998</v>
      </c>
      <c r="K8">
        <v>466731</v>
      </c>
      <c r="L8">
        <v>0.19447125000000001</v>
      </c>
      <c r="M8">
        <f t="shared" si="0"/>
        <v>-0.18128578978603976</v>
      </c>
      <c r="N8">
        <f t="shared" si="1"/>
        <v>-0.14999412666194978</v>
      </c>
    </row>
    <row r="9" spans="1:14">
      <c r="A9">
        <v>8</v>
      </c>
      <c r="B9" t="s">
        <v>21</v>
      </c>
      <c r="C9">
        <v>214651</v>
      </c>
      <c r="D9">
        <v>8.9437916666666673E-2</v>
      </c>
      <c r="E9">
        <v>744590</v>
      </c>
      <c r="F9">
        <v>0.31024583333333333</v>
      </c>
      <c r="G9">
        <v>1440759</v>
      </c>
      <c r="H9">
        <v>0.60031625</v>
      </c>
      <c r="I9">
        <v>0</v>
      </c>
      <c r="J9">
        <v>0</v>
      </c>
      <c r="K9">
        <v>219376</v>
      </c>
      <c r="L9">
        <v>9.1406666666666664E-2</v>
      </c>
      <c r="M9">
        <f t="shared" si="0"/>
        <v>0.55245657764836986</v>
      </c>
      <c r="N9">
        <f t="shared" si="1"/>
        <v>1</v>
      </c>
    </row>
    <row r="10" spans="1:14">
      <c r="A10">
        <v>9</v>
      </c>
      <c r="B10" t="s">
        <v>22</v>
      </c>
      <c r="C10">
        <v>631399</v>
      </c>
      <c r="D10">
        <v>0.26308291666666667</v>
      </c>
      <c r="E10">
        <v>1067068</v>
      </c>
      <c r="F10">
        <v>0.44461166666666668</v>
      </c>
      <c r="G10">
        <v>701533</v>
      </c>
      <c r="H10">
        <v>0.29230541666666665</v>
      </c>
      <c r="I10">
        <v>522333</v>
      </c>
      <c r="J10">
        <v>0.21763874999999999</v>
      </c>
      <c r="K10">
        <v>1059268</v>
      </c>
      <c r="L10">
        <v>0.44136166666666665</v>
      </c>
      <c r="M10">
        <f t="shared" si="0"/>
        <v>0.25650719148502737</v>
      </c>
      <c r="N10">
        <f t="shared" si="1"/>
        <v>0.33948827801702197</v>
      </c>
    </row>
    <row r="11" spans="1:14">
      <c r="A11">
        <v>10</v>
      </c>
      <c r="B11" t="s">
        <v>23</v>
      </c>
      <c r="C11">
        <v>473165</v>
      </c>
      <c r="D11">
        <v>0.19715208333333334</v>
      </c>
      <c r="E11">
        <v>1273415</v>
      </c>
      <c r="F11">
        <v>0.53058958333333328</v>
      </c>
      <c r="G11">
        <v>653420</v>
      </c>
      <c r="H11">
        <v>0.27225833333333332</v>
      </c>
      <c r="I11">
        <v>0</v>
      </c>
      <c r="J11">
        <v>0</v>
      </c>
      <c r="K11">
        <v>263013</v>
      </c>
      <c r="L11">
        <v>0.10958875</v>
      </c>
      <c r="M11">
        <f t="shared" si="0"/>
        <v>0.45818113112482678</v>
      </c>
      <c r="N11">
        <f t="shared" si="1"/>
        <v>1</v>
      </c>
    </row>
    <row r="12" spans="1:14">
      <c r="A12">
        <v>11</v>
      </c>
      <c r="B12" t="s">
        <v>24</v>
      </c>
      <c r="C12">
        <v>469804</v>
      </c>
      <c r="D12">
        <v>0.19575166666666666</v>
      </c>
      <c r="E12">
        <v>994739</v>
      </c>
      <c r="F12">
        <v>0.41447458333333331</v>
      </c>
      <c r="G12">
        <v>935457</v>
      </c>
      <c r="H12">
        <v>0.38977374999999997</v>
      </c>
      <c r="I12">
        <v>259943</v>
      </c>
      <c r="J12">
        <v>0.10830958333333333</v>
      </c>
      <c r="K12">
        <v>881877</v>
      </c>
      <c r="L12">
        <v>0.36744874999999999</v>
      </c>
      <c r="M12">
        <f t="shared" si="0"/>
        <v>0.35842921648596182</v>
      </c>
      <c r="N12">
        <f t="shared" si="1"/>
        <v>0.54468655304689007</v>
      </c>
    </row>
    <row r="13" spans="1:14">
      <c r="A13">
        <v>12</v>
      </c>
      <c r="B13" t="s">
        <v>25</v>
      </c>
      <c r="C13">
        <v>601601</v>
      </c>
      <c r="D13">
        <v>0.25066708333333332</v>
      </c>
      <c r="E13">
        <v>573904</v>
      </c>
      <c r="F13">
        <v>0.23912666666666665</v>
      </c>
      <c r="G13">
        <v>1224495</v>
      </c>
      <c r="H13">
        <v>0.51020624999999997</v>
      </c>
      <c r="I13">
        <v>75870</v>
      </c>
      <c r="J13">
        <v>3.1612500000000002E-2</v>
      </c>
      <c r="K13">
        <v>347821</v>
      </c>
      <c r="L13">
        <v>0.14492541666666667</v>
      </c>
      <c r="M13">
        <f t="shared" si="0"/>
        <v>-2.3561788337778233E-2</v>
      </c>
      <c r="N13">
        <f t="shared" si="1"/>
        <v>0.64186163973272969</v>
      </c>
    </row>
    <row r="14" spans="1:14">
      <c r="A14">
        <v>13</v>
      </c>
      <c r="B14" t="s">
        <v>26</v>
      </c>
      <c r="C14">
        <v>76544</v>
      </c>
      <c r="D14">
        <v>3.1893333333333336E-2</v>
      </c>
      <c r="E14">
        <v>10105</v>
      </c>
      <c r="F14">
        <v>4.210416666666667E-3</v>
      </c>
      <c r="G14">
        <v>2313351</v>
      </c>
      <c r="H14">
        <v>0.96389625000000001</v>
      </c>
      <c r="I14">
        <v>0</v>
      </c>
      <c r="J14">
        <v>0</v>
      </c>
      <c r="K14">
        <v>0</v>
      </c>
      <c r="L14">
        <v>0</v>
      </c>
      <c r="M14">
        <f t="shared" si="0"/>
        <v>-0.76676014726078778</v>
      </c>
      <c r="N14" t="e">
        <f t="shared" si="1"/>
        <v>#DIV/0!</v>
      </c>
    </row>
    <row r="15" spans="1:14">
      <c r="A15">
        <v>14</v>
      </c>
      <c r="B15" t="s">
        <v>27</v>
      </c>
      <c r="C15">
        <v>33738</v>
      </c>
      <c r="D15">
        <v>1.4057500000000001E-2</v>
      </c>
      <c r="E15">
        <v>0</v>
      </c>
      <c r="F15">
        <v>0</v>
      </c>
      <c r="G15">
        <v>2366262</v>
      </c>
      <c r="H15">
        <v>0.98594250000000005</v>
      </c>
      <c r="I15">
        <v>0</v>
      </c>
      <c r="J15">
        <v>0</v>
      </c>
      <c r="K15">
        <v>0</v>
      </c>
      <c r="L15">
        <v>0</v>
      </c>
      <c r="M15">
        <f t="shared" si="0"/>
        <v>-1</v>
      </c>
      <c r="N15" t="e">
        <f t="shared" si="1"/>
        <v>#DIV/0!</v>
      </c>
    </row>
    <row r="16" spans="1:14">
      <c r="A16">
        <v>15</v>
      </c>
      <c r="B16" t="s">
        <v>28</v>
      </c>
      <c r="C16">
        <v>223381</v>
      </c>
      <c r="D16">
        <v>9.307541666666666E-2</v>
      </c>
      <c r="E16">
        <v>874172</v>
      </c>
      <c r="F16">
        <v>0.36423833333333333</v>
      </c>
      <c r="G16">
        <v>1302447</v>
      </c>
      <c r="H16">
        <v>0.54268625000000004</v>
      </c>
      <c r="I16">
        <v>133652</v>
      </c>
      <c r="J16">
        <v>5.5688333333333333E-2</v>
      </c>
      <c r="K16">
        <v>0</v>
      </c>
      <c r="L16">
        <v>0</v>
      </c>
      <c r="M16">
        <f t="shared" si="0"/>
        <v>0.59294721986090881</v>
      </c>
      <c r="N16">
        <f t="shared" si="1"/>
        <v>-1</v>
      </c>
    </row>
    <row r="17" spans="1:14">
      <c r="A17">
        <v>16</v>
      </c>
      <c r="B17" t="s">
        <v>29</v>
      </c>
      <c r="C17">
        <v>0</v>
      </c>
      <c r="D17">
        <v>0</v>
      </c>
      <c r="E17">
        <v>438381</v>
      </c>
      <c r="F17">
        <v>0.18265875000000001</v>
      </c>
      <c r="G17">
        <v>1961619</v>
      </c>
      <c r="H17">
        <v>0.81734125000000002</v>
      </c>
      <c r="I17">
        <v>0</v>
      </c>
      <c r="J17">
        <v>0</v>
      </c>
      <c r="K17">
        <v>240286</v>
      </c>
      <c r="L17">
        <v>0.10011916666666666</v>
      </c>
      <c r="M17">
        <f t="shared" si="0"/>
        <v>1</v>
      </c>
      <c r="N17">
        <f t="shared" si="1"/>
        <v>1</v>
      </c>
    </row>
    <row r="18" spans="1:14">
      <c r="A18">
        <v>17</v>
      </c>
      <c r="B18" t="s">
        <v>30</v>
      </c>
      <c r="C18">
        <v>114164</v>
      </c>
      <c r="D18">
        <v>4.7568333333333331E-2</v>
      </c>
      <c r="E18">
        <v>645730</v>
      </c>
      <c r="F18">
        <v>0.26905416666666665</v>
      </c>
      <c r="G18">
        <v>1640106</v>
      </c>
      <c r="H18">
        <v>0.68337749999999997</v>
      </c>
      <c r="I18">
        <v>72024</v>
      </c>
      <c r="J18">
        <v>3.0009999999999998E-2</v>
      </c>
      <c r="K18">
        <v>0</v>
      </c>
      <c r="L18">
        <v>0</v>
      </c>
      <c r="M18">
        <f t="shared" si="0"/>
        <v>0.69952651290837931</v>
      </c>
      <c r="N18">
        <f t="shared" si="1"/>
        <v>-1</v>
      </c>
    </row>
    <row r="19" spans="1:14">
      <c r="A19">
        <v>18</v>
      </c>
      <c r="B19" t="s">
        <v>31</v>
      </c>
      <c r="C19">
        <v>1200000</v>
      </c>
      <c r="D19">
        <v>0.5</v>
      </c>
      <c r="E19">
        <v>626600</v>
      </c>
      <c r="F19">
        <v>0.26108333333333333</v>
      </c>
      <c r="G19">
        <v>573400</v>
      </c>
      <c r="H19">
        <v>0.23891666666666667</v>
      </c>
      <c r="I19">
        <v>0</v>
      </c>
      <c r="J19">
        <v>0</v>
      </c>
      <c r="K19">
        <v>588325</v>
      </c>
      <c r="L19">
        <v>0.24513541666666666</v>
      </c>
      <c r="M19">
        <f t="shared" si="0"/>
        <v>-0.3139165662980401</v>
      </c>
      <c r="N19">
        <f t="shared" si="1"/>
        <v>1</v>
      </c>
    </row>
    <row r="20" spans="1:14">
      <c r="A20">
        <v>19</v>
      </c>
      <c r="B20" t="s">
        <v>32</v>
      </c>
      <c r="C20">
        <v>106854</v>
      </c>
      <c r="D20">
        <v>4.45225E-2</v>
      </c>
      <c r="E20">
        <v>577584</v>
      </c>
      <c r="F20">
        <v>0.24066000000000001</v>
      </c>
      <c r="G20">
        <v>1715562</v>
      </c>
      <c r="H20">
        <v>0.71481749999999999</v>
      </c>
      <c r="I20">
        <v>64252</v>
      </c>
      <c r="J20">
        <v>2.6771666666666666E-2</v>
      </c>
      <c r="K20">
        <v>331121</v>
      </c>
      <c r="L20">
        <v>0.13796708333333332</v>
      </c>
      <c r="M20">
        <f t="shared" si="0"/>
        <v>0.68776134580487935</v>
      </c>
      <c r="N20">
        <f t="shared" si="1"/>
        <v>0.67498033502540644</v>
      </c>
    </row>
    <row r="22" spans="1:14">
      <c r="A22" t="s">
        <v>18</v>
      </c>
      <c r="B22" t="s">
        <v>19</v>
      </c>
      <c r="C22">
        <v>1087258</v>
      </c>
      <c r="D22">
        <v>0.45302416666666667</v>
      </c>
      <c r="E22">
        <v>1009276</v>
      </c>
      <c r="F22">
        <v>0.42053166666666669</v>
      </c>
      <c r="G22">
        <v>303466</v>
      </c>
      <c r="H22">
        <v>0.12644416666666666</v>
      </c>
      <c r="I22">
        <v>0</v>
      </c>
      <c r="J22">
        <v>0</v>
      </c>
      <c r="K22">
        <v>0</v>
      </c>
      <c r="L22">
        <v>0</v>
      </c>
    </row>
    <row r="24" spans="1:14">
      <c r="A24" t="s">
        <v>33</v>
      </c>
      <c r="C24">
        <f>AVERAGE(C2:C20)</f>
        <v>521756.4736842105</v>
      </c>
      <c r="D24">
        <f t="shared" ref="D24:L24" si="2">AVERAGE(D2:D20)</f>
        <v>0.21739853070175447</v>
      </c>
      <c r="E24">
        <f t="shared" si="2"/>
        <v>636014.89473684214</v>
      </c>
      <c r="F24">
        <f t="shared" si="2"/>
        <v>0.26500620614035086</v>
      </c>
      <c r="G24">
        <f t="shared" si="2"/>
        <v>1242228.6315789474</v>
      </c>
      <c r="H24">
        <f t="shared" si="2"/>
        <v>0.51759526315789484</v>
      </c>
      <c r="I24">
        <f t="shared" si="2"/>
        <v>290644.94736842107</v>
      </c>
      <c r="J24">
        <f t="shared" si="2"/>
        <v>0.12110206140350878</v>
      </c>
      <c r="K24">
        <f t="shared" si="2"/>
        <v>372025.84210526315</v>
      </c>
      <c r="L24">
        <f t="shared" si="2"/>
        <v>0.15501076754385965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M18" sqref="M18"/>
    </sheetView>
  </sheetViews>
  <sheetFormatPr defaultRowHeight="15"/>
  <sheetData>
    <row r="1" spans="1:2">
      <c r="A1" t="s">
        <v>34</v>
      </c>
      <c r="B1" t="s">
        <v>35</v>
      </c>
    </row>
    <row r="2" spans="1:2">
      <c r="A2">
        <v>-1</v>
      </c>
      <c r="B2">
        <v>-1</v>
      </c>
    </row>
    <row r="3" spans="1:2">
      <c r="A3">
        <v>-0.84494650052421816</v>
      </c>
      <c r="B3">
        <v>-1</v>
      </c>
    </row>
    <row r="4" spans="1:2">
      <c r="A4">
        <v>-0.76676014726078778</v>
      </c>
      <c r="B4">
        <v>-0.93077142306347127</v>
      </c>
    </row>
    <row r="5" spans="1:2">
      <c r="A5">
        <v>-0.3139165662980401</v>
      </c>
      <c r="B5">
        <v>-0.77564826081740479</v>
      </c>
    </row>
    <row r="6" spans="1:2">
      <c r="A6">
        <v>-0.24782911532346125</v>
      </c>
      <c r="B6">
        <v>-0.18217767171962357</v>
      </c>
    </row>
    <row r="7" spans="1:2">
      <c r="A7">
        <v>-0.18128578978603976</v>
      </c>
      <c r="B7">
        <v>-0.14999412666194978</v>
      </c>
    </row>
    <row r="8" spans="1:2">
      <c r="A8">
        <v>-0.17027030866349266</v>
      </c>
      <c r="B8">
        <v>0</v>
      </c>
    </row>
    <row r="9" spans="1:2">
      <c r="A9">
        <v>-0.1269166115780527</v>
      </c>
      <c r="B9">
        <v>0</v>
      </c>
    </row>
    <row r="10" spans="1:2">
      <c r="A10">
        <v>-2.3561788337778233E-2</v>
      </c>
      <c r="B10">
        <v>7.727425451152567E-2</v>
      </c>
    </row>
    <row r="11" spans="1:2">
      <c r="A11">
        <v>0.18218518389098826</v>
      </c>
      <c r="B11">
        <v>0.33948827801702197</v>
      </c>
    </row>
    <row r="12" spans="1:2">
      <c r="A12">
        <v>0.25650719148502737</v>
      </c>
      <c r="B12">
        <v>0.47400158390944674</v>
      </c>
    </row>
    <row r="13" spans="1:2">
      <c r="A13">
        <v>0.35842921648596182</v>
      </c>
      <c r="B13">
        <v>0.49568779574297323</v>
      </c>
    </row>
    <row r="14" spans="1:2">
      <c r="A14">
        <v>0.45818113112482678</v>
      </c>
      <c r="B14">
        <v>0.54468655304689007</v>
      </c>
    </row>
    <row r="15" spans="1:2">
      <c r="A15">
        <v>0.49782577467624256</v>
      </c>
      <c r="B15">
        <v>0.64186163973272969</v>
      </c>
    </row>
    <row r="16" spans="1:2">
      <c r="A16">
        <v>0.55245657764836986</v>
      </c>
      <c r="B16">
        <v>0.67498033502540644</v>
      </c>
    </row>
    <row r="17" spans="1:2">
      <c r="A17">
        <v>0.59294721986090881</v>
      </c>
      <c r="B17">
        <v>1</v>
      </c>
    </row>
    <row r="18" spans="1:2">
      <c r="A18">
        <v>0.68776134580487935</v>
      </c>
      <c r="B18">
        <v>1</v>
      </c>
    </row>
    <row r="19" spans="1:2">
      <c r="A19">
        <v>0.69952651290837931</v>
      </c>
      <c r="B19">
        <v>1</v>
      </c>
    </row>
    <row r="20" spans="1:2">
      <c r="A20">
        <v>1</v>
      </c>
      <c r="B20">
        <v>1</v>
      </c>
    </row>
  </sheetData>
  <sortState ref="B2:B20">
    <sortCondition ref="B1"/>
  </sortState>
  <pageMargins left="0.7" right="0.7" top="0.75" bottom="0.75" header="0.3" footer="0.3"/>
  <pageSetup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Holland</dc:creator>
  <cp:lastModifiedBy>Tory Holland</cp:lastModifiedBy>
  <dcterms:created xsi:type="dcterms:W3CDTF">2011-06-06T19:20:00Z</dcterms:created>
  <dcterms:modified xsi:type="dcterms:W3CDTF">2011-07-06T18:11:52Z</dcterms:modified>
</cp:coreProperties>
</file>